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E:\nn\省中心文档\2016\考核办法和管理办法\服务商及市州考核\2024\8\@考核数据\市州\"/>
    </mc:Choice>
  </mc:AlternateContent>
  <xr:revisionPtr revIDLastSave="0" documentId="13_ncr:1_{AE4CD26A-A2B8-4901-B97A-93B347C17016}" xr6:coauthVersionLast="47" xr6:coauthVersionMax="47" xr10:uidLastSave="{00000000-0000-0000-0000-000000000000}"/>
  <bookViews>
    <workbookView xWindow="-120" yWindow="-120" windowWidth="29040" windowHeight="15840" tabRatio="915" xr2:uid="{00000000-000D-0000-FFFF-FFFF00000000}"/>
  </bookViews>
  <sheets>
    <sheet name="市州月考核表" sheetId="7" r:id="rId1"/>
    <sheet name="入网率" sheetId="2" r:id="rId2"/>
    <sheet name="上线率" sheetId="3" r:id="rId3"/>
    <sheet name="数据合格率" sheetId="4" r:id="rId4"/>
    <sheet name="轨迹完整率" sheetId="1" r:id="rId5"/>
    <sheet name="未上线车辆明细" sheetId="9" r:id="rId6"/>
    <sheet name="连续两月未上线车辆明细" sheetId="18" r:id="rId7"/>
    <sheet name="轨迹完整率低于80%车辆明细" sheetId="8" r:id="rId8"/>
    <sheet name="未上线车辆高速公路通行次数" sheetId="13" r:id="rId9"/>
    <sheet name="未上线车辆高速公路通行明细" sheetId="14" r:id="rId10"/>
  </sheets>
  <definedNames>
    <definedName name="_xlnm._FilterDatabase" localSheetId="4" hidden="1">轨迹完整率!$B$5:$K$25</definedName>
    <definedName name="_xlnm._FilterDatabase" localSheetId="7" hidden="1">'轨迹完整率低于80%车辆明细'!$B$3:$K$166</definedName>
    <definedName name="_xlnm._FilterDatabase" localSheetId="6" hidden="1">连续两月未上线车辆明细!$A$3:$H$40</definedName>
    <definedName name="_xlnm._FilterDatabase" localSheetId="1" hidden="1">入网率!$B$5:$K$25</definedName>
    <definedName name="_xlnm._FilterDatabase" localSheetId="2" hidden="1">上线率!$B$5:$K$25</definedName>
    <definedName name="_xlnm._FilterDatabase" localSheetId="0" hidden="1">市州月考核表!$A$3:$N$25</definedName>
    <definedName name="_xlnm._FilterDatabase" localSheetId="3" hidden="1">数据合格率!$B$3:$M$26</definedName>
    <definedName name="_xlnm._FilterDatabase" localSheetId="8" hidden="1">未上线车辆高速公路通行次数!$B$3:$F$22</definedName>
    <definedName name="_xlnm._FilterDatabase" localSheetId="9" hidden="1">未上线车辆高速公路通行明细!$B$3:$K$405</definedName>
    <definedName name="_xlnm._FilterDatabase" localSheetId="5" hidden="1">未上线车辆明细!$A$3:$J$145</definedName>
    <definedName name="_xlnm.Print_Titles" localSheetId="4">轨迹完整率!$3:$4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01" i="14" l="1"/>
  <c r="A302" i="14"/>
  <c r="A303" i="14"/>
  <c r="A304" i="14"/>
  <c r="A305" i="14"/>
  <c r="A306" i="14"/>
  <c r="A307" i="14"/>
  <c r="A308" i="14"/>
  <c r="A309" i="14"/>
  <c r="A310" i="14"/>
  <c r="A311" i="14"/>
  <c r="A312" i="14"/>
  <c r="A313" i="14"/>
  <c r="A314" i="14"/>
  <c r="A315" i="14"/>
  <c r="A316" i="14"/>
  <c r="A317" i="14"/>
  <c r="A318" i="14"/>
  <c r="A319" i="14"/>
  <c r="A320" i="14"/>
  <c r="A321" i="14"/>
  <c r="A322" i="14"/>
  <c r="A323" i="14"/>
  <c r="A324" i="14"/>
  <c r="A325" i="14"/>
  <c r="A326" i="14"/>
  <c r="A327" i="14"/>
  <c r="A328" i="14"/>
  <c r="A329" i="14"/>
  <c r="A330" i="14"/>
  <c r="A331" i="14"/>
  <c r="A332" i="14"/>
  <c r="A333" i="14"/>
  <c r="A334" i="14"/>
  <c r="A335" i="14"/>
  <c r="A336" i="14"/>
  <c r="A337" i="14"/>
  <c r="A338" i="14"/>
  <c r="A339" i="14"/>
  <c r="A340" i="14"/>
  <c r="A341" i="14"/>
  <c r="A342" i="14"/>
  <c r="A343" i="14"/>
  <c r="A344" i="14"/>
  <c r="A345" i="14"/>
  <c r="A346" i="14"/>
  <c r="A347" i="14"/>
  <c r="A348" i="14"/>
  <c r="A349" i="14"/>
  <c r="A350" i="14"/>
  <c r="A351" i="14"/>
  <c r="A352" i="14"/>
  <c r="A353" i="14"/>
  <c r="A354" i="14"/>
  <c r="A355" i="14"/>
  <c r="A356" i="14"/>
  <c r="A357" i="14"/>
  <c r="A358" i="14"/>
  <c r="A359" i="14"/>
  <c r="A360" i="14"/>
  <c r="A361" i="14"/>
  <c r="A362" i="14"/>
  <c r="A363" i="14"/>
  <c r="A364" i="14"/>
  <c r="A365" i="14"/>
  <c r="A366" i="14"/>
  <c r="A367" i="14"/>
  <c r="A368" i="14"/>
  <c r="A369" i="14"/>
  <c r="A370" i="14"/>
  <c r="A371" i="14"/>
  <c r="A372" i="14"/>
  <c r="A373" i="14"/>
  <c r="A374" i="14"/>
  <c r="A375" i="14"/>
  <c r="A376" i="14"/>
  <c r="A377" i="14"/>
  <c r="A378" i="14"/>
  <c r="A379" i="14"/>
  <c r="A380" i="14"/>
  <c r="A381" i="14"/>
  <c r="A382" i="14"/>
  <c r="A383" i="14"/>
  <c r="A384" i="14"/>
  <c r="A385" i="14"/>
  <c r="A386" i="14"/>
  <c r="A387" i="14"/>
  <c r="A388" i="14"/>
  <c r="A389" i="14"/>
  <c r="A390" i="14"/>
  <c r="A391" i="14"/>
  <c r="A392" i="14"/>
  <c r="A393" i="14"/>
  <c r="A394" i="14"/>
  <c r="A395" i="14"/>
  <c r="A396" i="14"/>
  <c r="A397" i="14"/>
  <c r="A398" i="14"/>
  <c r="A399" i="14"/>
  <c r="A400" i="14"/>
  <c r="A401" i="14"/>
  <c r="A402" i="14"/>
  <c r="A403" i="14"/>
  <c r="A404" i="14"/>
  <c r="A405" i="14"/>
  <c r="A20" i="13"/>
  <c r="A21" i="13"/>
  <c r="A22" i="13"/>
  <c r="A300" i="14"/>
  <c r="A299" i="14"/>
  <c r="A298" i="14"/>
  <c r="A297" i="14"/>
  <c r="A296" i="14"/>
  <c r="A295" i="14"/>
  <c r="A294" i="14"/>
  <c r="A293" i="14"/>
  <c r="A292" i="14"/>
  <c r="A291" i="14"/>
  <c r="A290" i="14"/>
  <c r="A289" i="14"/>
  <c r="A288" i="14"/>
  <c r="A287" i="14"/>
  <c r="A286" i="14"/>
  <c r="A285" i="14"/>
  <c r="A284" i="14"/>
  <c r="A283" i="14"/>
  <c r="A282" i="14"/>
  <c r="A281" i="14"/>
  <c r="A280" i="14"/>
  <c r="A279" i="14"/>
  <c r="A278" i="14"/>
  <c r="A277" i="14"/>
  <c r="A276" i="14"/>
  <c r="A275" i="14"/>
  <c r="A274" i="14"/>
  <c r="A273" i="14"/>
  <c r="A272" i="14"/>
  <c r="A271" i="14"/>
  <c r="A270" i="14"/>
  <c r="A269" i="14"/>
  <c r="A268" i="14"/>
  <c r="A267" i="14"/>
  <c r="A266" i="14"/>
  <c r="A265" i="14"/>
  <c r="A264" i="14"/>
  <c r="A263" i="14"/>
  <c r="A262" i="14"/>
  <c r="A261" i="14"/>
  <c r="A260" i="14"/>
  <c r="A259" i="14"/>
  <c r="A258" i="14"/>
  <c r="A257" i="14"/>
  <c r="A256" i="14"/>
  <c r="A255" i="14"/>
  <c r="A254" i="14"/>
  <c r="A253" i="14"/>
  <c r="A252" i="14"/>
  <c r="A251" i="14"/>
  <c r="A250" i="14"/>
  <c r="A249" i="14"/>
  <c r="A248" i="14"/>
  <c r="A247" i="14"/>
  <c r="A246" i="14"/>
  <c r="A245" i="14"/>
  <c r="A244" i="14"/>
  <c r="A243" i="14"/>
  <c r="A242" i="14"/>
  <c r="A241" i="14"/>
  <c r="A240" i="14"/>
  <c r="A239" i="14"/>
  <c r="A238" i="14"/>
  <c r="A237" i="14"/>
  <c r="A236" i="14"/>
  <c r="A235" i="14"/>
  <c r="A234" i="14"/>
  <c r="A233" i="14"/>
  <c r="A232" i="14"/>
  <c r="A231" i="14"/>
  <c r="A230" i="14"/>
  <c r="A229" i="14"/>
  <c r="A228" i="14"/>
  <c r="A227" i="14"/>
  <c r="A226" i="14"/>
  <c r="A225" i="14"/>
  <c r="A224" i="14"/>
  <c r="A223" i="14"/>
  <c r="A222" i="14"/>
  <c r="A221" i="14"/>
  <c r="A220" i="14"/>
  <c r="A219" i="14"/>
  <c r="A218" i="14"/>
  <c r="A217" i="14"/>
  <c r="A216" i="14"/>
  <c r="A215" i="14"/>
  <c r="A214" i="14"/>
  <c r="A213" i="14"/>
  <c r="A212" i="14"/>
  <c r="A211" i="14"/>
  <c r="A210" i="14"/>
  <c r="A209" i="14"/>
  <c r="A208" i="14"/>
  <c r="A207" i="14"/>
  <c r="A206" i="14"/>
  <c r="A205" i="14"/>
  <c r="A204" i="14"/>
  <c r="A203" i="14"/>
  <c r="A202" i="14"/>
  <c r="A201" i="14"/>
  <c r="A200" i="14"/>
  <c r="A199" i="14"/>
  <c r="A198" i="14"/>
  <c r="A197" i="14"/>
  <c r="A196" i="14"/>
  <c r="A195" i="14"/>
  <c r="A194" i="14"/>
  <c r="A193" i="14"/>
  <c r="A192" i="14"/>
  <c r="A191" i="14"/>
  <c r="A190" i="14"/>
  <c r="A189" i="14"/>
  <c r="A188" i="14"/>
  <c r="A187" i="14"/>
  <c r="A186" i="14"/>
  <c r="A185" i="14"/>
  <c r="A184" i="14"/>
  <c r="A183" i="14"/>
  <c r="A182" i="14"/>
  <c r="A181" i="14"/>
  <c r="A180" i="14"/>
  <c r="A179" i="14"/>
  <c r="A178" i="14"/>
  <c r="A177" i="14"/>
  <c r="A176" i="14"/>
  <c r="A175" i="14"/>
  <c r="A174" i="14"/>
  <c r="A173" i="14"/>
  <c r="A172" i="14"/>
  <c r="A171" i="14"/>
  <c r="A170" i="14"/>
  <c r="A169" i="14"/>
  <c r="A168" i="14"/>
  <c r="A167" i="14"/>
  <c r="A166" i="14"/>
  <c r="A165" i="14"/>
  <c r="A164" i="14"/>
  <c r="A163" i="14"/>
  <c r="A162" i="14"/>
  <c r="A161" i="14"/>
  <c r="A160" i="14"/>
  <c r="A159" i="14"/>
  <c r="A158" i="14"/>
  <c r="A157" i="14"/>
  <c r="A156" i="14"/>
  <c r="A155" i="14"/>
  <c r="A154" i="14"/>
  <c r="A153" i="14"/>
  <c r="A152" i="14"/>
  <c r="A151" i="14"/>
  <c r="A150" i="14"/>
  <c r="A149" i="14"/>
  <c r="A148" i="14"/>
  <c r="A147" i="14"/>
  <c r="A146" i="14"/>
  <c r="A145" i="14"/>
  <c r="A144" i="14"/>
  <c r="A143" i="14"/>
  <c r="A142" i="14"/>
  <c r="A141" i="14"/>
  <c r="A140" i="14"/>
  <c r="A139" i="14"/>
  <c r="A138" i="14"/>
  <c r="A137" i="14"/>
  <c r="A136" i="14"/>
  <c r="A135" i="14"/>
  <c r="A134" i="14"/>
  <c r="A133" i="14"/>
  <c r="A132" i="14"/>
  <c r="A131" i="14"/>
  <c r="A130" i="14"/>
  <c r="A129" i="14"/>
  <c r="A128" i="14"/>
  <c r="A127" i="14"/>
  <c r="A126" i="14"/>
  <c r="A125" i="14"/>
  <c r="A124" i="14"/>
  <c r="A123" i="14"/>
  <c r="A122" i="14"/>
  <c r="A121" i="14"/>
  <c r="A120" i="14"/>
  <c r="A119" i="14"/>
  <c r="A118" i="14"/>
  <c r="A117" i="14"/>
  <c r="A116" i="14"/>
  <c r="A115" i="14"/>
  <c r="A114" i="14"/>
  <c r="A113" i="14"/>
  <c r="A112" i="14"/>
  <c r="A111" i="14"/>
  <c r="A110" i="14"/>
  <c r="A109" i="14"/>
  <c r="A108" i="14"/>
  <c r="A107" i="14"/>
  <c r="A106" i="14"/>
  <c r="A105" i="14"/>
  <c r="A104" i="14"/>
  <c r="A103" i="14"/>
  <c r="A102" i="14"/>
  <c r="A101" i="14"/>
  <c r="A100" i="14"/>
  <c r="A99" i="14"/>
  <c r="A98" i="14"/>
  <c r="A97" i="14"/>
  <c r="A96" i="14"/>
  <c r="A95" i="14"/>
  <c r="A94" i="14"/>
  <c r="A93" i="14"/>
  <c r="A92" i="14"/>
  <c r="A91" i="14"/>
  <c r="A90" i="14"/>
  <c r="A89" i="14"/>
  <c r="A88" i="14"/>
  <c r="A87" i="14"/>
  <c r="A86" i="14"/>
  <c r="A85" i="14"/>
  <c r="A84" i="14"/>
  <c r="A83" i="14"/>
  <c r="A82" i="14"/>
  <c r="A81" i="14"/>
  <c r="A80" i="14"/>
  <c r="A79" i="14"/>
  <c r="A78" i="14"/>
  <c r="A77" i="14"/>
  <c r="A76" i="14"/>
  <c r="A75" i="14"/>
  <c r="A74" i="14"/>
  <c r="A73" i="14"/>
  <c r="A72" i="14"/>
  <c r="A71" i="14"/>
  <c r="A70" i="14"/>
  <c r="A69" i="14"/>
  <c r="A68" i="14"/>
  <c r="A67" i="14"/>
  <c r="A66" i="14"/>
  <c r="A65" i="14"/>
  <c r="A64" i="14"/>
  <c r="A63" i="14"/>
  <c r="A62" i="14"/>
  <c r="A61" i="14"/>
  <c r="A60" i="14"/>
  <c r="A59" i="14"/>
  <c r="A58" i="14"/>
  <c r="A57" i="14"/>
  <c r="A56" i="14"/>
  <c r="A55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A6" i="14"/>
  <c r="A5" i="14"/>
  <c r="A4" i="14"/>
  <c r="A5" i="13"/>
  <c r="A4" i="13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4" i="9"/>
  <c r="G25" i="7"/>
  <c r="H25" i="7" s="1"/>
  <c r="D25" i="7"/>
  <c r="C25" i="7"/>
  <c r="A13" i="13" l="1"/>
  <c r="A14" i="13"/>
  <c r="A11" i="13"/>
  <c r="A10" i="13"/>
  <c r="A9" i="13"/>
  <c r="A17" i="13"/>
  <c r="A8" i="13"/>
  <c r="A19" i="13"/>
  <c r="A7" i="13"/>
  <c r="A12" i="13"/>
  <c r="A15" i="13"/>
  <c r="A18" i="13"/>
  <c r="A6" i="13"/>
  <c r="A16" i="13" l="1"/>
</calcChain>
</file>

<file path=xl/sharedStrings.xml><?xml version="1.0" encoding="utf-8"?>
<sst xmlns="http://schemas.openxmlformats.org/spreadsheetml/2006/main" count="5593" uniqueCount="719">
  <si>
    <t>附件1</t>
  </si>
  <si>
    <t>排名</t>
  </si>
  <si>
    <t>市(州)</t>
  </si>
  <si>
    <t>总计分</t>
  </si>
  <si>
    <t>入网车辆数</t>
  </si>
  <si>
    <t>入网率(%)</t>
  </si>
  <si>
    <t>入网得分</t>
  </si>
  <si>
    <t>上线车辆数</t>
  </si>
  <si>
    <t>上线率(%)</t>
  </si>
  <si>
    <t>上线得分</t>
  </si>
  <si>
    <t>轨迹完整率(%)</t>
  </si>
  <si>
    <t>轨迹完整得分</t>
  </si>
  <si>
    <t>数据合格率(%)</t>
  </si>
  <si>
    <t>数据合格得分</t>
  </si>
  <si>
    <t>环比增长(%)</t>
  </si>
  <si>
    <r>
      <rPr>
        <sz val="10"/>
        <color theme="1"/>
        <rFont val="黑体"/>
        <family val="3"/>
        <charset val="134"/>
      </rPr>
      <t>附件</t>
    </r>
    <r>
      <rPr>
        <sz val="10"/>
        <color theme="1"/>
        <rFont val="Times New Roman"/>
        <family val="1"/>
      </rPr>
      <t>2</t>
    </r>
  </si>
  <si>
    <t>各市（州）车辆入网率统计表</t>
  </si>
  <si>
    <t>序号</t>
  </si>
  <si>
    <t>应入网车辆数</t>
  </si>
  <si>
    <t>已入网车辆总数</t>
  </si>
  <si>
    <t>车辆入网占比（%）</t>
  </si>
  <si>
    <t>班车客运</t>
  </si>
  <si>
    <t>包车客运</t>
  </si>
  <si>
    <t>危货车辆</t>
  </si>
  <si>
    <t>应入网</t>
  </si>
  <si>
    <t>附件3</t>
  </si>
  <si>
    <t>各市（州）车辆上线率统计表</t>
  </si>
  <si>
    <t>应上线车辆总数</t>
  </si>
  <si>
    <t>已上线车辆总数</t>
  </si>
  <si>
    <t>车辆上线占比（%）</t>
  </si>
  <si>
    <t>已上线</t>
  </si>
  <si>
    <t>上线占比（%）</t>
  </si>
  <si>
    <r>
      <rPr>
        <sz val="10"/>
        <color theme="1"/>
        <rFont val="黑体"/>
        <family val="3"/>
        <charset val="134"/>
      </rPr>
      <t>附件</t>
    </r>
    <r>
      <rPr>
        <sz val="10"/>
        <color theme="1"/>
        <rFont val="Times New Roman"/>
        <family val="1"/>
      </rPr>
      <t>4</t>
    </r>
  </si>
  <si>
    <t>各市（州）数据合格率统计表</t>
  </si>
  <si>
    <t>车辆总数</t>
  </si>
  <si>
    <t>总条数</t>
  </si>
  <si>
    <t>合格条数</t>
  </si>
  <si>
    <t>合格率</t>
  </si>
  <si>
    <t>不合格总条数</t>
  </si>
  <si>
    <t>数据不合格分类（单位：条）</t>
  </si>
  <si>
    <t>环比增加
（%）</t>
  </si>
  <si>
    <t>经纬度</t>
  </si>
  <si>
    <t>限速值</t>
  </si>
  <si>
    <t>速度</t>
  </si>
  <si>
    <t>方向角</t>
  </si>
  <si>
    <t>定位时间</t>
  </si>
  <si>
    <t>附件5</t>
  </si>
  <si>
    <t>各市（州）轨迹完整数据统计表</t>
  </si>
  <si>
    <t>轨迹总里程（千米）</t>
  </si>
  <si>
    <t>轨迹完整里程（千米）</t>
  </si>
  <si>
    <t>轨迹完整率</t>
  </si>
  <si>
    <t>危险品运输车</t>
  </si>
  <si>
    <r>
      <rPr>
        <sz val="10"/>
        <rFont val="黑体"/>
        <family val="3"/>
        <charset val="134"/>
      </rPr>
      <t>附件</t>
    </r>
    <r>
      <rPr>
        <sz val="10"/>
        <rFont val="Times New Roman"/>
        <family val="1"/>
      </rPr>
      <t>6</t>
    </r>
  </si>
  <si>
    <t>全省“两客一危”车辆未上线明细表</t>
  </si>
  <si>
    <r>
      <rPr>
        <sz val="10"/>
        <rFont val="黑体"/>
        <family val="3"/>
        <charset val="134"/>
      </rPr>
      <t>序号</t>
    </r>
  </si>
  <si>
    <r>
      <rPr>
        <sz val="10"/>
        <rFont val="黑体"/>
        <family val="3"/>
        <charset val="134"/>
      </rPr>
      <t>市</t>
    </r>
    <r>
      <rPr>
        <sz val="10"/>
        <rFont val="Times New Roman"/>
        <family val="1"/>
      </rPr>
      <t>(</t>
    </r>
    <r>
      <rPr>
        <sz val="10"/>
        <rFont val="黑体"/>
        <family val="3"/>
        <charset val="134"/>
      </rPr>
      <t>州</t>
    </r>
    <r>
      <rPr>
        <sz val="10"/>
        <rFont val="Times New Roman"/>
        <family val="1"/>
      </rPr>
      <t>)</t>
    </r>
  </si>
  <si>
    <r>
      <rPr>
        <sz val="10"/>
        <rFont val="黑体"/>
        <family val="3"/>
        <charset val="134"/>
      </rPr>
      <t>车牌号</t>
    </r>
  </si>
  <si>
    <r>
      <rPr>
        <sz val="10"/>
        <rFont val="黑体"/>
        <family val="3"/>
        <charset val="134"/>
      </rPr>
      <t>车牌颜色</t>
    </r>
  </si>
  <si>
    <r>
      <rPr>
        <sz val="10"/>
        <rFont val="黑体"/>
        <family val="3"/>
        <charset val="134"/>
      </rPr>
      <t>企业名称</t>
    </r>
  </si>
  <si>
    <r>
      <rPr>
        <sz val="10"/>
        <rFont val="黑体"/>
        <family val="3"/>
        <charset val="134"/>
      </rPr>
      <t>车辆类型</t>
    </r>
  </si>
  <si>
    <r>
      <rPr>
        <sz val="10"/>
        <rFont val="黑体"/>
        <family val="3"/>
        <charset val="134"/>
      </rPr>
      <t>接入平台</t>
    </r>
  </si>
  <si>
    <r>
      <rPr>
        <sz val="10"/>
        <rFont val="Times New Roman"/>
        <family val="1"/>
      </rPr>
      <t>GPS</t>
    </r>
    <r>
      <rPr>
        <sz val="10"/>
        <rFont val="黑体"/>
        <family val="3"/>
        <charset val="134"/>
      </rPr>
      <t>最后一次定位</t>
    </r>
  </si>
  <si>
    <t>2023-03-31 09:36:17</t>
  </si>
  <si>
    <t>2024-03-22 10:40:38</t>
  </si>
  <si>
    <t>2024-01-01 12:46:12</t>
  </si>
  <si>
    <t>2023-03-31 09:40:06</t>
  </si>
  <si>
    <t>2024-02-18 17:13:00</t>
  </si>
  <si>
    <t>2024-06-01 09:50:32</t>
  </si>
  <si>
    <t>2024-06-28 10:40:08</t>
  </si>
  <si>
    <t>2024-06-28 10:14:42</t>
  </si>
  <si>
    <t>2024-06-28 10:11:56</t>
  </si>
  <si>
    <t>2024-05-12 19:19:54</t>
  </si>
  <si>
    <t>2023-07-21 07:53:03</t>
  </si>
  <si>
    <t>2023-07-21 16:28:52</t>
  </si>
  <si>
    <t>2023-07-21 08:23:56</t>
  </si>
  <si>
    <t>2023-07-21 08:07:33</t>
  </si>
  <si>
    <t>2023-07-21 08:11:07</t>
  </si>
  <si>
    <t>2024-06-17 17:02:41</t>
  </si>
  <si>
    <t>2024-06-06 08:10:00</t>
  </si>
  <si>
    <t>2024-06-12 12:26:31</t>
  </si>
  <si>
    <t>2024-05-09 15:48:53</t>
  </si>
  <si>
    <t>2024-03-20 15:24:54</t>
  </si>
  <si>
    <t>2024-06-07 05:00:08</t>
  </si>
  <si>
    <t>2024-04-30 08:41:27</t>
  </si>
  <si>
    <t>2024-06-10 12:13:27</t>
  </si>
  <si>
    <t>2024-06-18 12:12:52</t>
  </si>
  <si>
    <t>2024-06-05 12:27:33</t>
  </si>
  <si>
    <t>2024-05-25 21:56:40</t>
  </si>
  <si>
    <t>2024-05-31 12:15:00</t>
  </si>
  <si>
    <t>2024-06-11 10:19:00</t>
  </si>
  <si>
    <t>2024-04-27 09:37:59</t>
  </si>
  <si>
    <t>2024-06-25 22:21:35</t>
  </si>
  <si>
    <t>2024-06-15 14:49:34</t>
  </si>
  <si>
    <t>2023-10-31 11:59:21</t>
  </si>
  <si>
    <r>
      <rPr>
        <sz val="10"/>
        <color theme="1"/>
        <rFont val="黑体  "/>
        <charset val="134"/>
      </rPr>
      <t>附件</t>
    </r>
    <r>
      <rPr>
        <sz val="10"/>
        <color theme="1"/>
        <rFont val="Times New Roman"/>
        <family val="1"/>
      </rPr>
      <t>7</t>
    </r>
  </si>
  <si>
    <t>“两客一危”连续两月未上线车辆明细表</t>
  </si>
  <si>
    <t>车牌号</t>
  </si>
  <si>
    <t>车牌颜色</t>
  </si>
  <si>
    <t>企业名称</t>
  </si>
  <si>
    <t>车辆类型</t>
  </si>
  <si>
    <t>接入平台</t>
  </si>
  <si>
    <t>GPS最后一次定位</t>
  </si>
  <si>
    <r>
      <rPr>
        <sz val="10"/>
        <color theme="1"/>
        <rFont val="黑体"/>
        <family val="3"/>
        <charset val="134"/>
      </rPr>
      <t>附件</t>
    </r>
    <r>
      <rPr>
        <sz val="10"/>
        <color theme="1"/>
        <rFont val="Times New Roman"/>
        <family val="1"/>
      </rPr>
      <t>8</t>
    </r>
  </si>
  <si>
    <r>
      <rPr>
        <sz val="16"/>
        <rFont val="方正小标宋_GBK"/>
        <family val="4"/>
        <charset val="134"/>
      </rPr>
      <t>轨迹完整率低于</t>
    </r>
    <r>
      <rPr>
        <sz val="16"/>
        <rFont val="Times New Roman"/>
        <family val="1"/>
      </rPr>
      <t>80%</t>
    </r>
    <r>
      <rPr>
        <sz val="16"/>
        <rFont val="方正小标宋_GBK"/>
        <family val="4"/>
        <charset val="134"/>
      </rPr>
      <t>车辆明细表</t>
    </r>
  </si>
  <si>
    <r>
      <rPr>
        <sz val="10"/>
        <rFont val="黑体"/>
        <family val="3"/>
        <charset val="134"/>
      </rPr>
      <t>轨迹完整里程（千米）</t>
    </r>
  </si>
  <si>
    <r>
      <rPr>
        <sz val="10"/>
        <rFont val="黑体"/>
        <family val="3"/>
        <charset val="134"/>
      </rPr>
      <t>总里程（千米）</t>
    </r>
  </si>
  <si>
    <r>
      <rPr>
        <sz val="10"/>
        <rFont val="黑体"/>
        <family val="3"/>
        <charset val="134"/>
      </rPr>
      <t>轨迹完整率</t>
    </r>
  </si>
  <si>
    <r>
      <rPr>
        <sz val="10"/>
        <rFont val="黑体"/>
        <family val="3"/>
        <charset val="134"/>
      </rPr>
      <t>车辆状态</t>
    </r>
  </si>
  <si>
    <r>
      <rPr>
        <sz val="10"/>
        <color theme="1"/>
        <rFont val="黑体"/>
        <family val="3"/>
        <charset val="134"/>
      </rPr>
      <t>附件</t>
    </r>
    <r>
      <rPr>
        <sz val="10"/>
        <color theme="1"/>
        <rFont val="Times New Roman"/>
        <family val="1"/>
      </rPr>
      <t>9</t>
    </r>
  </si>
  <si>
    <r>
      <rPr>
        <sz val="10"/>
        <color theme="1"/>
        <rFont val="黑体"/>
        <family val="3"/>
        <charset val="134"/>
      </rPr>
      <t>车牌号</t>
    </r>
  </si>
  <si>
    <r>
      <rPr>
        <sz val="10"/>
        <color theme="1"/>
        <rFont val="黑体"/>
        <family val="3"/>
        <charset val="134"/>
      </rPr>
      <t>车牌颜色</t>
    </r>
  </si>
  <si>
    <r>
      <rPr>
        <sz val="10"/>
        <color theme="1"/>
        <rFont val="黑体"/>
        <family val="3"/>
        <charset val="134"/>
      </rPr>
      <t>通行次数</t>
    </r>
  </si>
  <si>
    <r>
      <rPr>
        <sz val="10"/>
        <color theme="1"/>
        <rFont val="黑体"/>
        <family val="3"/>
        <charset val="134"/>
      </rPr>
      <t>附件</t>
    </r>
    <r>
      <rPr>
        <sz val="10"/>
        <color theme="1"/>
        <rFont val="Times New Roman"/>
        <family val="1"/>
      </rPr>
      <t>10</t>
    </r>
  </si>
  <si>
    <r>
      <rPr>
        <sz val="10"/>
        <color theme="1"/>
        <rFont val="黑体"/>
        <family val="3"/>
        <charset val="134"/>
      </rPr>
      <t>序号</t>
    </r>
  </si>
  <si>
    <r>
      <rPr>
        <sz val="10"/>
        <color theme="1"/>
        <rFont val="黑体"/>
        <family val="3"/>
        <charset val="134"/>
      </rPr>
      <t>入口收费站名称</t>
    </r>
  </si>
  <si>
    <r>
      <rPr>
        <sz val="10"/>
        <color theme="1"/>
        <rFont val="黑体"/>
        <family val="3"/>
        <charset val="134"/>
      </rPr>
      <t>入口时间</t>
    </r>
  </si>
  <si>
    <r>
      <rPr>
        <sz val="10"/>
        <color theme="1"/>
        <rFont val="黑体"/>
        <family val="3"/>
        <charset val="134"/>
      </rPr>
      <t>出口收费站名称</t>
    </r>
  </si>
  <si>
    <r>
      <rPr>
        <sz val="10"/>
        <color theme="1"/>
        <rFont val="黑体"/>
        <family val="3"/>
        <charset val="134"/>
      </rPr>
      <t>出口时间</t>
    </r>
  </si>
  <si>
    <r>
      <rPr>
        <sz val="10"/>
        <color theme="1"/>
        <rFont val="黑体"/>
        <family val="3"/>
        <charset val="134"/>
      </rPr>
      <t>所属服务商</t>
    </r>
  </si>
  <si>
    <r>
      <rPr>
        <sz val="16"/>
        <color theme="1"/>
        <rFont val="方正小标宋_GBK"/>
        <family val="4"/>
        <charset val="134"/>
      </rPr>
      <t>各市（州）</t>
    </r>
    <r>
      <rPr>
        <sz val="16"/>
        <color theme="1"/>
        <rFont val="Times New Roman"/>
        <family val="1"/>
      </rPr>
      <t>2024</t>
    </r>
    <r>
      <rPr>
        <sz val="16"/>
        <color theme="1"/>
        <rFont val="方正小标宋_GBK"/>
        <family val="4"/>
        <charset val="134"/>
      </rPr>
      <t>年</t>
    </r>
    <r>
      <rPr>
        <sz val="16"/>
        <color theme="1"/>
        <rFont val="Times New Roman"/>
        <family val="1"/>
      </rPr>
      <t>8</t>
    </r>
    <r>
      <rPr>
        <sz val="16"/>
        <color theme="1"/>
        <rFont val="方正小标宋_GBK"/>
        <family val="4"/>
        <charset val="134"/>
      </rPr>
      <t>月考核排名表</t>
    </r>
    <phoneticPr fontId="45" type="noConversion"/>
  </si>
  <si>
    <t>2024年8月未上线车辆高速公路通行次数</t>
    <phoneticPr fontId="45" type="noConversion"/>
  </si>
  <si>
    <t>2024年8月未上线车辆高速公路通行明细表</t>
    <phoneticPr fontId="45" type="noConversion"/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</si>
  <si>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</si>
  <si>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</si>
  <si>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</si>
  <si>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</si>
  <si>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</si>
  <si>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</si>
  <si>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</si>
  <si>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</si>
  <si>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</si>
  <si>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</si>
  <si>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</si>
  <si>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</si>
  <si>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</si>
  <si>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</si>
  <si>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</si>
  <si>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</si>
  <si>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</si>
  <si>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</si>
  <si>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阿坝州</t>
  </si>
  <si>
    <t>甘孜州</t>
  </si>
  <si>
    <t>凉山州</t>
  </si>
  <si>
    <t>四川省</t>
  </si>
  <si>
    <t>凉山彝族自治州</t>
  </si>
  <si>
    <t>阿坝州</t>
    <phoneticPr fontId="45" type="noConversion"/>
  </si>
  <si>
    <t>甘孜州</t>
    <phoneticPr fontId="45" type="noConversion"/>
  </si>
  <si>
    <t>凉山州</t>
    <phoneticPr fontId="45" type="noConversion"/>
  </si>
  <si>
    <t>川AHX157</t>
  </si>
  <si>
    <t>黄色</t>
  </si>
  <si>
    <t>成都富临长运集团有限公司崇州公司</t>
  </si>
  <si>
    <t>兆益卫星定位监控系统</t>
  </si>
  <si>
    <t>2024-07-23 14:47:13</t>
  </si>
  <si>
    <t>川ABS170</t>
  </si>
  <si>
    <t>成都友谊旅游汽车有限公司</t>
  </si>
  <si>
    <t>网阔企业平台</t>
  </si>
  <si>
    <t>2024-07-15 14:46:06</t>
  </si>
  <si>
    <t>川AY7937</t>
  </si>
  <si>
    <t>成都市汽车运输(集团)公司</t>
  </si>
  <si>
    <t>2024-07-20 13:15:21</t>
  </si>
  <si>
    <t>川B74362</t>
  </si>
  <si>
    <t>四川蓝狮科技有限公司</t>
  </si>
  <si>
    <t>危险品货运</t>
  </si>
  <si>
    <t>中卫北斗云信息服务平台</t>
  </si>
  <si>
    <t>川ACY032</t>
  </si>
  <si>
    <t>成都畅达包车客运有限责任公司</t>
  </si>
  <si>
    <t>川AFB753</t>
  </si>
  <si>
    <t>川AL1586</t>
  </si>
  <si>
    <t>四川成都铁路国际商旅集团有限公司</t>
  </si>
  <si>
    <t>2024-07-16 19:35:00</t>
  </si>
  <si>
    <t>川AK9370</t>
  </si>
  <si>
    <t>四川东方龙运业有限公司</t>
  </si>
  <si>
    <t>四川东星北斗云位置信息服务平台</t>
  </si>
  <si>
    <t>川B72009</t>
  </si>
  <si>
    <t>绵阳市通力汽车运输有限公司绵阳分公司</t>
  </si>
  <si>
    <t>2024-07-29 09:41:53</t>
  </si>
  <si>
    <t>川DGT323</t>
  </si>
  <si>
    <t>蓝色</t>
  </si>
  <si>
    <t>攀枝花运业有限公司</t>
  </si>
  <si>
    <t>川AG5198</t>
  </si>
  <si>
    <t>四川省邛崃市运输公司</t>
  </si>
  <si>
    <t>川L58803</t>
  </si>
  <si>
    <t>四川省乐山汽车运输有限公司直达客运分公司</t>
  </si>
  <si>
    <t>乐山北斗卫星车联网服务平台</t>
  </si>
  <si>
    <t>2024-09-04 16:34:50</t>
  </si>
  <si>
    <t>川AK6659</t>
  </si>
  <si>
    <t>川FE6751</t>
  </si>
  <si>
    <t>四川创盛运业有限责任公司</t>
  </si>
  <si>
    <t>交通邦系统</t>
  </si>
  <si>
    <t>2024-07-19 16:25:38</t>
  </si>
  <si>
    <t>川D52395</t>
  </si>
  <si>
    <t>2024-07-12 14:47:41</t>
  </si>
  <si>
    <t>川AM6365</t>
  </si>
  <si>
    <t>新都东方公共交通有限责任公司</t>
  </si>
  <si>
    <t>众易通道路运输车辆监控系统</t>
  </si>
  <si>
    <t>川B436TA</t>
  </si>
  <si>
    <t>绵阳市通力汽车运输有限公司龙州公司</t>
  </si>
  <si>
    <t>川LA7128</t>
  </si>
  <si>
    <t>乐山市激进物流有限责任公司</t>
  </si>
  <si>
    <t>路行通智慧交通云平台</t>
  </si>
  <si>
    <t>2024-09-04 16:35:00</t>
  </si>
  <si>
    <t>川W52747</t>
  </si>
  <si>
    <t>西昌三和高速客运有限公司</t>
  </si>
  <si>
    <t>科泰道路运输车辆卫星定位系统</t>
  </si>
  <si>
    <t>2024-07-24 19:07:08</t>
  </si>
  <si>
    <t>川R90LZ5</t>
  </si>
  <si>
    <t>四川南充汽车运输(集团)有限公司阆中分公司(汽车89队)</t>
  </si>
  <si>
    <t>川B77439</t>
  </si>
  <si>
    <t>绵阳市通力汽车运输有限公司江油公司</t>
  </si>
  <si>
    <t>2024-06-28 16:59:46</t>
  </si>
  <si>
    <t>川A01E4Y</t>
  </si>
  <si>
    <t>四川省汽车运输成都公司</t>
  </si>
  <si>
    <t>千里眼智能调度监控系统</t>
  </si>
  <si>
    <t>2024-07-22 10:27:27</t>
  </si>
  <si>
    <t>川A17Y4Q</t>
  </si>
  <si>
    <t>2024-07-25 09:54:12</t>
  </si>
  <si>
    <t>川A703RY</t>
  </si>
  <si>
    <t>2024-07-22 13:27:17</t>
  </si>
  <si>
    <t>川AQ6X34</t>
  </si>
  <si>
    <t>2024-07-23 13:20:32</t>
  </si>
  <si>
    <t>川AAQ603</t>
  </si>
  <si>
    <t>成都帮赢物流有限公司</t>
  </si>
  <si>
    <t>2024-07-28 09:20:00</t>
  </si>
  <si>
    <t>川A764QW</t>
  </si>
  <si>
    <t>川J6820D</t>
  </si>
  <si>
    <t>遂宁市佳安运输有限公司</t>
  </si>
  <si>
    <t>2024-07-28 01:45:37</t>
  </si>
  <si>
    <t>川ZB5625</t>
  </si>
  <si>
    <t>眉山兴顺汽车运输有限公司</t>
  </si>
  <si>
    <t>2024-04-27 16:18:29</t>
  </si>
  <si>
    <t>川L83175</t>
  </si>
  <si>
    <t>2024-03-26 15:23:54</t>
  </si>
  <si>
    <t>川GF4J85</t>
  </si>
  <si>
    <t>川Y13973</t>
  </si>
  <si>
    <t>四川省巴中运输(集团)有限公司旅游运输分公司</t>
  </si>
  <si>
    <t>2024-07-11 10:33:01</t>
  </si>
  <si>
    <t>川AP6855</t>
  </si>
  <si>
    <t>成都三秦运业有限公司</t>
  </si>
  <si>
    <t>川F89826</t>
  </si>
  <si>
    <t>四川铭程旅游汽车运输有限公司</t>
  </si>
  <si>
    <t>2024-07-30 10:11:53</t>
  </si>
  <si>
    <t>川AH1865</t>
  </si>
  <si>
    <t>成都灰狗运业(集团)有限公司</t>
  </si>
  <si>
    <t>2024-07-27 22:59:20</t>
  </si>
  <si>
    <t>川B52511</t>
  </si>
  <si>
    <t>2024-09-02 18:19:46</t>
  </si>
  <si>
    <t>川FD01902</t>
  </si>
  <si>
    <t>渐变绿</t>
  </si>
  <si>
    <t>四川省什邡交通运输集团公司</t>
  </si>
  <si>
    <t>川AM0186</t>
  </si>
  <si>
    <t>2024-07-21 17:03:18</t>
  </si>
  <si>
    <t>川LD9102</t>
  </si>
  <si>
    <t>2024-09-04 16:32:55</t>
  </si>
  <si>
    <t>川K63128</t>
  </si>
  <si>
    <t>四川隆昌神驹运业有限公司</t>
  </si>
  <si>
    <t>内江乘风智能道路运输监控平台</t>
  </si>
  <si>
    <t>川G9PN30</t>
  </si>
  <si>
    <t>四川省崇州市代兵物流有限责任公司</t>
  </si>
  <si>
    <t>2024-05-17 13:21:34</t>
  </si>
  <si>
    <t>川L77272</t>
  </si>
  <si>
    <t>四川红华实业有限公司</t>
  </si>
  <si>
    <t>2023-10-08 16:17:23</t>
  </si>
  <si>
    <t>川Z60982</t>
  </si>
  <si>
    <t>川B35299</t>
  </si>
  <si>
    <t>2024-07-16 10:51:28</t>
  </si>
  <si>
    <t>川R60K38</t>
  </si>
  <si>
    <t>南部县鸿程运业有限公司</t>
  </si>
  <si>
    <t>川D53112</t>
  </si>
  <si>
    <t>2023-10-24 09:01:54</t>
  </si>
  <si>
    <t>川AH1637</t>
  </si>
  <si>
    <t>2024-07-16 12:42:53</t>
  </si>
  <si>
    <t>川AH9662</t>
  </si>
  <si>
    <t>川L68030</t>
  </si>
  <si>
    <t>峨眉山市第一汽车运输有限公司</t>
  </si>
  <si>
    <t>川AL3912</t>
  </si>
  <si>
    <t>2024-09-04 15:28:03</t>
  </si>
  <si>
    <t>川AM6857</t>
  </si>
  <si>
    <t>2024-07-17 02:25:35</t>
  </si>
  <si>
    <t>川A3EB48</t>
  </si>
  <si>
    <t>川B71KD9</t>
  </si>
  <si>
    <t>绵阳圆融道路运输有限公司</t>
  </si>
  <si>
    <t>2024-07-27 18:34:37</t>
  </si>
  <si>
    <t>川D88E69</t>
  </si>
  <si>
    <t>攀枝花市骏驾运输有限公司</t>
  </si>
  <si>
    <t>2024-07-26 09:20:00</t>
  </si>
  <si>
    <t>川JGX610</t>
  </si>
  <si>
    <t>遂宁市天立宏物资有限公司</t>
  </si>
  <si>
    <t>川A974BF</t>
  </si>
  <si>
    <t>川AG9366</t>
  </si>
  <si>
    <t>2024-09-03 14:55:14</t>
  </si>
  <si>
    <t>川AP8011</t>
  </si>
  <si>
    <t>2024-07-31 10:48:16</t>
  </si>
  <si>
    <t>川AW0228</t>
  </si>
  <si>
    <t>2024-07-31 19:05:00</t>
  </si>
  <si>
    <t>川LB0528</t>
  </si>
  <si>
    <t>2024-09-04 15:16:14</t>
  </si>
  <si>
    <t>川L77315</t>
  </si>
  <si>
    <t>2023-08-30 10:28:45</t>
  </si>
  <si>
    <t>川L86460</t>
  </si>
  <si>
    <t>四川富远物流有限公司</t>
  </si>
  <si>
    <t>2024-09-04 10:10:20</t>
  </si>
  <si>
    <t>川K52538</t>
  </si>
  <si>
    <t>川B83619</t>
  </si>
  <si>
    <t>绵阳蜀运科技有限公司</t>
  </si>
  <si>
    <t>四川中交兴路运营平台</t>
  </si>
  <si>
    <t>2024-07-02 11:24:35</t>
  </si>
  <si>
    <t>川ADT155</t>
  </si>
  <si>
    <t>川J60271</t>
  </si>
  <si>
    <t>2024-07-02 14:30:34</t>
  </si>
  <si>
    <t>川L89938</t>
  </si>
  <si>
    <t>乐山市三江汇运业有限公司</t>
  </si>
  <si>
    <t>2024-09-03 09:56:20</t>
  </si>
  <si>
    <t>川B82237</t>
  </si>
  <si>
    <t>四川国尧运业有限责任公司</t>
  </si>
  <si>
    <t>川G9UT13</t>
  </si>
  <si>
    <t>川AH9762</t>
  </si>
  <si>
    <t>四川省林海运业有限责任公司</t>
  </si>
  <si>
    <t>四川烽火台北斗卫星定位调度软件</t>
  </si>
  <si>
    <t>2024-07-30 15:12:41</t>
  </si>
  <si>
    <t>川K63619</t>
  </si>
  <si>
    <t>资中县路通运业有限责任公司</t>
  </si>
  <si>
    <t>2024-07-23 14:54:10</t>
  </si>
  <si>
    <t>川AEX510</t>
  </si>
  <si>
    <t>川AG9367</t>
  </si>
  <si>
    <t>2024-07-29 10:25:02</t>
  </si>
  <si>
    <t>川R69EA8</t>
  </si>
  <si>
    <t>2024-07-14 16:28:01</t>
  </si>
  <si>
    <t>川AP6831</t>
  </si>
  <si>
    <t>2024-07-14 19:47:00</t>
  </si>
  <si>
    <t>川B71068</t>
  </si>
  <si>
    <t>2024-05-20 09:56:03</t>
  </si>
  <si>
    <t>川A416DE</t>
  </si>
  <si>
    <t>川A474KC</t>
  </si>
  <si>
    <t>川L37911</t>
  </si>
  <si>
    <t>四川省阳光运业有限公司乐山旅游客运分公司</t>
  </si>
  <si>
    <t>川E63711</t>
  </si>
  <si>
    <t>泸县泸苑物流有限公司</t>
  </si>
  <si>
    <t>2024-07-23 14:52:10</t>
  </si>
  <si>
    <t>川J53501</t>
  </si>
  <si>
    <t>2023-10-27 19:41:20</t>
  </si>
  <si>
    <t>川AH6197</t>
  </si>
  <si>
    <t>川B41768</t>
  </si>
  <si>
    <t>2024-07-21 14:22:41</t>
  </si>
  <si>
    <t>川AS6300</t>
  </si>
  <si>
    <t>成都锋圣运业有限责任公司天府新区分公司</t>
  </si>
  <si>
    <t>2024-07-31 18:20:00</t>
  </si>
  <si>
    <t>川ZD9036</t>
  </si>
  <si>
    <t>2024-07-10 17:27:30</t>
  </si>
  <si>
    <t>川Z8790J</t>
  </si>
  <si>
    <t>川LK0P91</t>
  </si>
  <si>
    <t>川AJ2682</t>
  </si>
  <si>
    <t>川AH1673</t>
  </si>
  <si>
    <t>2024-07-16 12:37:53</t>
  </si>
  <si>
    <t>川ZB5610</t>
  </si>
  <si>
    <t>眉山市星友邦物流有限公司</t>
  </si>
  <si>
    <t>眉山华安卫星定位安全服务运营平台</t>
  </si>
  <si>
    <t>2024-09-04 09:10:10</t>
  </si>
  <si>
    <t>川B518HD</t>
  </si>
  <si>
    <t>绵阳聚安民用爆破器材有限公司</t>
  </si>
  <si>
    <t>2024-07-29 09:46:07</t>
  </si>
  <si>
    <t>川AH8357</t>
  </si>
  <si>
    <t>2024-07-31 16:56:25</t>
  </si>
  <si>
    <t>川AEX167</t>
  </si>
  <si>
    <t>川Y23739</t>
  </si>
  <si>
    <t>南江县蜀源气体有限公司</t>
  </si>
  <si>
    <t>川Z2LH71</t>
  </si>
  <si>
    <t>南充市通发运业有限公司</t>
  </si>
  <si>
    <t>川R71363</t>
  </si>
  <si>
    <t>危货</t>
  </si>
  <si>
    <t>营运</t>
  </si>
  <si>
    <t>四川宏宸运输有限公司</t>
  </si>
  <si>
    <t>川SC0878</t>
  </si>
  <si>
    <t>楷瑞信息车辆监控服务平台</t>
  </si>
  <si>
    <t>川B75193</t>
  </si>
  <si>
    <t>南充当代运业（集团）阆中天乙有限公司旅游分公司</t>
  </si>
  <si>
    <t>川R89976</t>
  </si>
  <si>
    <t>京盛源车联网北斗服务平台</t>
  </si>
  <si>
    <t>广安兴通达运业有限公司</t>
  </si>
  <si>
    <t>川X61897</t>
  </si>
  <si>
    <t>成都富临长运集团有限公司三运司</t>
  </si>
  <si>
    <t>川AN7609</t>
  </si>
  <si>
    <t>川Z60822</t>
  </si>
  <si>
    <t>达州市通川区鑫路运输有限责任公司</t>
  </si>
  <si>
    <t>川SD6189</t>
  </si>
  <si>
    <t>川ZD3553</t>
  </si>
  <si>
    <t>四川蜀通运业有限责任公司</t>
  </si>
  <si>
    <t>川TKE188</t>
  </si>
  <si>
    <t>四川省川藏旅游客运有限公司</t>
  </si>
  <si>
    <t>川VG9881</t>
  </si>
  <si>
    <t>川S87971</t>
  </si>
  <si>
    <t>成都锦运旅游汽车客运有限公司</t>
  </si>
  <si>
    <t>川AEN259</t>
  </si>
  <si>
    <t>中国石油昆仑物流有限公司四川分公司</t>
  </si>
  <si>
    <t>川AS7811</t>
  </si>
  <si>
    <t>中石油企业平台</t>
  </si>
  <si>
    <t>甘孜州康定新川藏运业集团有限公司</t>
  </si>
  <si>
    <t>川VA2965</t>
  </si>
  <si>
    <t>资中县发翔运输贸易有限责任公司</t>
  </si>
  <si>
    <t>川K76975</t>
  </si>
  <si>
    <t>广元市东盛特种气体有限公司</t>
  </si>
  <si>
    <t>川H28146</t>
  </si>
  <si>
    <t>星辰北斗智能定位云平台</t>
  </si>
  <si>
    <t>四川南充汽车运输(集团)有限公司仪陇分公司(汽车88队)</t>
  </si>
  <si>
    <t>川R55337</t>
  </si>
  <si>
    <t>眉山市众和运输有限公司(危)</t>
  </si>
  <si>
    <t>川ZFY553</t>
  </si>
  <si>
    <t>四川富临运业集团股份有限公司绵阳分公司</t>
  </si>
  <si>
    <t>川B85829</t>
  </si>
  <si>
    <t>四川顺驰物流有限公司</t>
  </si>
  <si>
    <t>川B89642</t>
  </si>
  <si>
    <t>进亿北斗智能定位云平台</t>
  </si>
  <si>
    <t>成都佰世特物流有限公司</t>
  </si>
  <si>
    <t>川AFA285</t>
  </si>
  <si>
    <t>绵阳市通力汽车运输有限公司安州区分公司</t>
  </si>
  <si>
    <t>川B126RU</t>
  </si>
  <si>
    <t>川J52317</t>
  </si>
  <si>
    <t>川T09979</t>
  </si>
  <si>
    <t>川TJV196</t>
  </si>
  <si>
    <t>川AH8138</t>
  </si>
  <si>
    <t>四川省峨边第二汽车运输有限责任公司金口河分公司</t>
  </si>
  <si>
    <t>川L83062</t>
  </si>
  <si>
    <t>康定翔瑞客运有限公司</t>
  </si>
  <si>
    <t>川V88191</t>
  </si>
  <si>
    <t>川TR7102</t>
  </si>
  <si>
    <t>雅安市众程运业发展有限公司</t>
  </si>
  <si>
    <t>川TYU658</t>
  </si>
  <si>
    <t>冕宁县汽车客运有限责任公司</t>
  </si>
  <si>
    <t>川W52986</t>
  </si>
  <si>
    <t>南部县永生运业有限公司</t>
  </si>
  <si>
    <t>川R27NQ7</t>
  </si>
  <si>
    <t>四川三树银城北斗卫星定位监控平台</t>
  </si>
  <si>
    <t>川LD3023</t>
  </si>
  <si>
    <t>遂宁富临运业有限公司</t>
  </si>
  <si>
    <t>川J26721</t>
  </si>
  <si>
    <t>川TTG383</t>
  </si>
  <si>
    <t>川TKH330</t>
  </si>
  <si>
    <t>成都市全通运业有限责任公司</t>
  </si>
  <si>
    <t>川AU5289</t>
  </si>
  <si>
    <t>绵阳森福达道路运输有限公司</t>
  </si>
  <si>
    <t>川B89765</t>
  </si>
  <si>
    <t>巴塘风马观光车营运管理有限责任公司</t>
  </si>
  <si>
    <t>川V93186</t>
  </si>
  <si>
    <t>四川省阳光运业有限公司峨眉分公司</t>
  </si>
  <si>
    <t>川LFB915</t>
  </si>
  <si>
    <t>川AEH589</t>
  </si>
  <si>
    <t>川Z60897</t>
  </si>
  <si>
    <t>川AFS253</t>
  </si>
  <si>
    <t>川AX0828</t>
  </si>
  <si>
    <t>四川宜宾长锋公路运输有限公司</t>
  </si>
  <si>
    <t>川QMJ613</t>
  </si>
  <si>
    <t>川Q151CA</t>
  </si>
  <si>
    <t>川AH8083</t>
  </si>
  <si>
    <t>四川广运集团股份有限公司广元分公司</t>
  </si>
  <si>
    <t>川H34218</t>
  </si>
  <si>
    <t>世畅纬佳车辆监控平台</t>
  </si>
  <si>
    <t>四川甘孜雅克运业有限责任公司</t>
  </si>
  <si>
    <t>川VZ1502</t>
  </si>
  <si>
    <t>攀枝花市盛劼劳务服务有限公司</t>
  </si>
  <si>
    <t>川D19757D</t>
  </si>
  <si>
    <t>黄绿色</t>
  </si>
  <si>
    <t>川VA1307</t>
  </si>
  <si>
    <t>川J53497</t>
  </si>
  <si>
    <t>乐至县广通运输有限公司</t>
  </si>
  <si>
    <t>川M33388</t>
  </si>
  <si>
    <t>雅安市众程运业发展有限公司石棉分公司</t>
  </si>
  <si>
    <t>川T29288</t>
  </si>
  <si>
    <t>川F78167</t>
  </si>
  <si>
    <t>川X61163</t>
  </si>
  <si>
    <t>四川峨边荣成气体有限公司运输分公司</t>
  </si>
  <si>
    <t>川L82206</t>
  </si>
  <si>
    <t>川AH8308</t>
  </si>
  <si>
    <t>川Z57507</t>
  </si>
  <si>
    <t>川Z58828</t>
  </si>
  <si>
    <t>川J6385D</t>
  </si>
  <si>
    <t>川LB5369</t>
  </si>
  <si>
    <t>隆昌八达城乡公共交通有限公司</t>
  </si>
  <si>
    <t>川KRY317</t>
  </si>
  <si>
    <t>川AH8292</t>
  </si>
  <si>
    <t>成都富临长运集团有限公司</t>
  </si>
  <si>
    <t>川AAE3864</t>
  </si>
  <si>
    <t>四川省夹江县汽车运输公司</t>
  </si>
  <si>
    <t>川LM7307</t>
  </si>
  <si>
    <t>巴中久诚货运有限责任公司</t>
  </si>
  <si>
    <t>川Y26826</t>
  </si>
  <si>
    <t>四川星卫车辆防控系统</t>
  </si>
  <si>
    <t>巴塘措普沟景区旅游开发有限责任公司</t>
  </si>
  <si>
    <t>川V55658</t>
  </si>
  <si>
    <t>川TSB296</t>
  </si>
  <si>
    <t>川AEM308</t>
  </si>
  <si>
    <t>川TTK100</t>
  </si>
  <si>
    <t>川W85061</t>
  </si>
  <si>
    <t>四川宜宾长锋公路运输有限公司江安分公司</t>
  </si>
  <si>
    <t>川Q726NE</t>
  </si>
  <si>
    <t>阿坝州岷江运业有限责任公司</t>
  </si>
  <si>
    <t>川U37168</t>
  </si>
  <si>
    <t>四川蜀通运业有限责任公司汉源分公司</t>
  </si>
  <si>
    <t>川T26730</t>
  </si>
  <si>
    <t>西昌市鑫渝运输有限责任公司</t>
  </si>
  <si>
    <t>川WB4933</t>
  </si>
  <si>
    <t>达州市吉隆运输服务有限公司</t>
  </si>
  <si>
    <t>川S98885</t>
  </si>
  <si>
    <t>川LB5016</t>
  </si>
  <si>
    <t>宣汉县亿达物流有限公司</t>
  </si>
  <si>
    <t>川SC6998</t>
  </si>
  <si>
    <t>川AH8009</t>
  </si>
  <si>
    <t>四川南充汽车运输(集团)有限公司营山分公司(汽车87队)</t>
  </si>
  <si>
    <t>川R60823</t>
  </si>
  <si>
    <t>四川晶犇运业有限责任公司</t>
  </si>
  <si>
    <t>川U39242</t>
  </si>
  <si>
    <t>川K88175</t>
  </si>
  <si>
    <t>宜宾市竹都运业有限责任公司</t>
  </si>
  <si>
    <t>川QPV677</t>
  </si>
  <si>
    <t>川G1DH78</t>
  </si>
  <si>
    <t>川S85602</t>
  </si>
  <si>
    <t>川DEU252</t>
  </si>
  <si>
    <t>川VC1320</t>
  </si>
  <si>
    <t>川Z86786</t>
  </si>
  <si>
    <t>巴中市讯安运输有限公司</t>
  </si>
  <si>
    <t>川Y790F3</t>
  </si>
  <si>
    <t>川B88486</t>
  </si>
  <si>
    <t>川G1F720</t>
  </si>
  <si>
    <t>四川省阳光运业有限公司井研分公司</t>
  </si>
  <si>
    <t>川LG7Y20</t>
  </si>
  <si>
    <t>川LB9757</t>
  </si>
  <si>
    <t>川J6669K</t>
  </si>
  <si>
    <t>巴中万欣运输有限公司</t>
  </si>
  <si>
    <t>川Y20425</t>
  </si>
  <si>
    <t>广安宏远物流有限公司</t>
  </si>
  <si>
    <t>川XM259L</t>
  </si>
  <si>
    <t>川ZB0130</t>
  </si>
  <si>
    <t>眉山市锦辰运输有限责任公司</t>
  </si>
  <si>
    <t>川Z61365</t>
  </si>
  <si>
    <t>广安市畅达物流有限公司</t>
  </si>
  <si>
    <t>川X61695</t>
  </si>
  <si>
    <t>川R63523</t>
  </si>
  <si>
    <t>绵竹市永发运业有限责任公司</t>
  </si>
  <si>
    <t>川F93757</t>
  </si>
  <si>
    <t>绵阳市通力汽车运输有限公司三台分公司</t>
  </si>
  <si>
    <t>川B43561</t>
  </si>
  <si>
    <t>川AFA913</t>
  </si>
  <si>
    <t>四川广运集团青川有限公司</t>
  </si>
  <si>
    <t>川H17994</t>
  </si>
  <si>
    <t>川Z19463</t>
  </si>
  <si>
    <t>广元市四通物流有限责任公司</t>
  </si>
  <si>
    <t>川H25981</t>
  </si>
  <si>
    <t>成都新炬化工有限公司</t>
  </si>
  <si>
    <t>川AY9018</t>
  </si>
  <si>
    <t>正道航道路运输车辆卫星定位平台</t>
  </si>
  <si>
    <t>川B69699</t>
  </si>
  <si>
    <t>川T39305</t>
  </si>
  <si>
    <t>泸州市跨越物流有限公司</t>
  </si>
  <si>
    <t>川EK71K2</t>
  </si>
  <si>
    <t>广元市万通物流有限责任公司</t>
  </si>
  <si>
    <t>川H26399</t>
  </si>
  <si>
    <t>川L95317</t>
  </si>
  <si>
    <t>四川南充汽车运输(集团)有限公司高坪分公司(汽车83队)</t>
  </si>
  <si>
    <t>川R76883</t>
  </si>
  <si>
    <t>凉山吉运通运输有限责任公司</t>
  </si>
  <si>
    <t>川WLL225</t>
  </si>
  <si>
    <t>川AEN123</t>
  </si>
  <si>
    <t>南充州洲通运业有限公司</t>
  </si>
  <si>
    <t>川R96862</t>
  </si>
  <si>
    <t>川B42828</t>
  </si>
  <si>
    <t>川AEM192</t>
  </si>
  <si>
    <t>四川宜宾屏山直运锦桓汽车运输有限公司</t>
  </si>
  <si>
    <t>川Q29316</t>
  </si>
  <si>
    <t>川UA1577</t>
  </si>
  <si>
    <t>川AEH723</t>
  </si>
  <si>
    <t>川J3707V</t>
  </si>
  <si>
    <t>川AGB073</t>
  </si>
  <si>
    <t>南充市宏远运业服务有限公司</t>
  </si>
  <si>
    <t>川R79075</t>
  </si>
  <si>
    <t>四川南充汽车运输(集团)有限公司南部分公司(汽车52队)</t>
  </si>
  <si>
    <t>川R82902</t>
  </si>
  <si>
    <t>成都启弘物流有限公司</t>
  </si>
  <si>
    <t>川AGQ301</t>
  </si>
  <si>
    <t>川AEN558</t>
  </si>
  <si>
    <t>川TSA128</t>
  </si>
  <si>
    <t>乐山天壹运输有限公司</t>
  </si>
  <si>
    <t>川LC3D92</t>
  </si>
  <si>
    <t>眉山市鑫达运输有限公司(危)</t>
  </si>
  <si>
    <t>川Z79095</t>
  </si>
  <si>
    <t>川AEM591</t>
  </si>
  <si>
    <t>绵阳市安州区永宏汽车运业有限公司</t>
  </si>
  <si>
    <t>川B72157</t>
  </si>
  <si>
    <t>广元市华运物流有限责任公司</t>
  </si>
  <si>
    <t>川H38492</t>
  </si>
  <si>
    <t>四川恒发物流有限公司</t>
  </si>
  <si>
    <t>川Z88832</t>
  </si>
  <si>
    <t>川J6126N</t>
  </si>
  <si>
    <t>四川省黎明汽车运输集团有限公司</t>
  </si>
  <si>
    <t>川S86511</t>
  </si>
  <si>
    <t>川QDB3975</t>
  </si>
  <si>
    <t>川X70802</t>
  </si>
  <si>
    <t>广安久奎物流有限公司</t>
  </si>
  <si>
    <t>川X65122</t>
  </si>
  <si>
    <t>川Y24516</t>
  </si>
  <si>
    <t>川AH8010</t>
  </si>
  <si>
    <t>川ZE3567</t>
  </si>
  <si>
    <t>泸州天泰物流有限公司</t>
  </si>
  <si>
    <t>川E50719</t>
  </si>
  <si>
    <t>四川翔云运业有限责任公司</t>
  </si>
  <si>
    <t>川U60888</t>
  </si>
  <si>
    <t>川Z7KQ81</t>
  </si>
  <si>
    <t>川U00548</t>
  </si>
  <si>
    <t>西昌市兴平实业有限公司</t>
  </si>
  <si>
    <t>川W82167</t>
  </si>
  <si>
    <t>川S89833</t>
  </si>
  <si>
    <t>川AES868</t>
  </si>
  <si>
    <t>川ZPQ870</t>
  </si>
  <si>
    <t>川R68280</t>
  </si>
  <si>
    <t>川AY7753</t>
  </si>
  <si>
    <t>川AH8283</t>
  </si>
  <si>
    <t>川Y21763</t>
  </si>
  <si>
    <t>川TTJ861</t>
  </si>
  <si>
    <t>川T33705</t>
  </si>
  <si>
    <t>成都市川通运输服务部</t>
  </si>
  <si>
    <t>川A62RW5</t>
  </si>
  <si>
    <t>川W872JG</t>
  </si>
  <si>
    <t>川WYR053</t>
  </si>
  <si>
    <t>江油玖源农资化工有限公司</t>
  </si>
  <si>
    <t>川B95612</t>
  </si>
  <si>
    <t>川V58092</t>
  </si>
  <si>
    <t>总计</t>
  </si>
  <si>
    <t>四川绕东锦城湖站</t>
  </si>
  <si>
    <t>绕东成雅</t>
  </si>
  <si>
    <t>四川天府机场T1T2站</t>
  </si>
  <si>
    <t>天府支线天府中心</t>
  </si>
  <si>
    <t>四川乐雅木城站</t>
  </si>
  <si>
    <t>乐雅夹江南</t>
  </si>
  <si>
    <t>四川成乐夹江站</t>
  </si>
  <si>
    <t>成雅双流南</t>
  </si>
  <si>
    <t>九绵平武</t>
  </si>
  <si>
    <t>九绵药丛山</t>
  </si>
  <si>
    <t>四川绕东成渝站</t>
  </si>
  <si>
    <t>绕东成仁</t>
  </si>
  <si>
    <t>四川绵遂游仙长明站</t>
  </si>
  <si>
    <t>九绵青莲</t>
  </si>
  <si>
    <t>四川九绵平武站</t>
  </si>
  <si>
    <t>绵遂游仙长明</t>
  </si>
  <si>
    <t>四川成雅双流南站</t>
  </si>
  <si>
    <t>乐雅木城</t>
  </si>
  <si>
    <t>四川乐雅符溪站</t>
  </si>
  <si>
    <t>四川乐雅夹江南站</t>
  </si>
  <si>
    <t>四川九绵大康站</t>
  </si>
  <si>
    <t>成自泸成都</t>
  </si>
  <si>
    <t>四川九绵青莲站</t>
  </si>
  <si>
    <t>四川简蒲简阳站</t>
  </si>
  <si>
    <t>成渝简阳北</t>
  </si>
  <si>
    <t>四川九绵太平站</t>
  </si>
  <si>
    <t>乐雅符溪</t>
  </si>
  <si>
    <t>九绵大康</t>
  </si>
  <si>
    <t>九绵太平</t>
  </si>
  <si>
    <t>陕西南郑收费站</t>
  </si>
  <si>
    <t>巴陕关坝</t>
  </si>
  <si>
    <t>九绵平通</t>
  </si>
  <si>
    <t>绕东锦城湖</t>
  </si>
  <si>
    <t>四川成雅成都站</t>
  </si>
  <si>
    <t>成乐夹江</t>
  </si>
  <si>
    <t>四川成乐乐山站</t>
  </si>
  <si>
    <t>四川天府支线天府中心站</t>
  </si>
  <si>
    <t>天府机场T1T2</t>
  </si>
  <si>
    <t>四川九绵平通站</t>
  </si>
  <si>
    <t>绕西成灌</t>
  </si>
  <si>
    <t>乐雅东岳</t>
  </si>
  <si>
    <t>四川绵遂三台东站</t>
  </si>
  <si>
    <t>绵遂游仙高新区</t>
  </si>
  <si>
    <t>四川德都蒲阳站</t>
  </si>
  <si>
    <t>四川绕西双流站</t>
  </si>
  <si>
    <t>四川成乐夹江东站</t>
  </si>
  <si>
    <t>二绕东三岔湖</t>
  </si>
  <si>
    <t>四川二绕西双流黄龙溪站</t>
  </si>
  <si>
    <t>成乐乐山</t>
  </si>
  <si>
    <t>成雅成都</t>
  </si>
  <si>
    <t>乐雅乐山南</t>
  </si>
  <si>
    <t>四川成雅白家站</t>
  </si>
  <si>
    <t>陕西南湖收费站</t>
  </si>
  <si>
    <t>绕东机场</t>
  </si>
  <si>
    <t>机场双流站</t>
  </si>
  <si>
    <t>四川成南成都站</t>
  </si>
  <si>
    <t>成南大英</t>
  </si>
  <si>
    <t>德都蒲阳</t>
  </si>
  <si>
    <t>四川成灌都江堰站</t>
  </si>
  <si>
    <t>成温邛成都</t>
  </si>
  <si>
    <t>成灌成都</t>
  </si>
  <si>
    <t>四川成温邛成都站</t>
  </si>
  <si>
    <t>成温邛温江北</t>
  </si>
  <si>
    <t>乐自乐山大佛</t>
  </si>
  <si>
    <t>四川二绕西天府新区站</t>
  </si>
  <si>
    <t>内宜柏溪</t>
  </si>
  <si>
    <t>成灌都江堰</t>
  </si>
  <si>
    <t>四川成乐乐山北站</t>
  </si>
  <si>
    <t>四川绕东成雅站</t>
  </si>
  <si>
    <t>天府机场成都</t>
  </si>
  <si>
    <t>重庆双福南站</t>
  </si>
  <si>
    <t>四川绕东机场站</t>
  </si>
  <si>
    <t>九绵平南</t>
  </si>
  <si>
    <t>四川二绕西成都科学城站</t>
  </si>
  <si>
    <t>简蒲简阳</t>
  </si>
  <si>
    <t>乐雅峨眉山</t>
  </si>
  <si>
    <t>四川绵广绵阳北站</t>
  </si>
  <si>
    <t>四川乐雅东岳站</t>
  </si>
  <si>
    <t>四川九绵平南站</t>
  </si>
  <si>
    <t>四川绕西蜀源站</t>
  </si>
  <si>
    <t>四川乐自乐山大佛站</t>
  </si>
  <si>
    <t>简蒲富牛</t>
  </si>
  <si>
    <t>四川乐山绕城全福站</t>
  </si>
  <si>
    <t>绕东成金</t>
  </si>
  <si>
    <t>二绕西科学城</t>
  </si>
  <si>
    <t>四川成温邛温江北站</t>
  </si>
  <si>
    <t>广平古城</t>
  </si>
  <si>
    <t>四川乐雅峨眉山站</t>
  </si>
  <si>
    <t>四川绕东天府站</t>
  </si>
  <si>
    <t>四川成灌成都站</t>
  </si>
  <si>
    <t>成灌崇义</t>
  </si>
  <si>
    <t>四川内宜柏溪站</t>
  </si>
  <si>
    <t>二绕西天府新区</t>
  </si>
  <si>
    <t>四川成雅双流北站</t>
  </si>
  <si>
    <r>
      <rPr>
        <sz val="10"/>
        <color theme="1"/>
        <rFont val="Yu Gothic"/>
        <family val="2"/>
        <charset val="128"/>
      </rPr>
      <t>川</t>
    </r>
    <r>
      <rPr>
        <sz val="10"/>
        <color theme="1"/>
        <rFont val="Times New Roman"/>
        <family val="1"/>
      </rPr>
      <t>A416DE</t>
    </r>
    <phoneticPr fontId="4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</si>
</sst>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/m/d\ h:mm:ss;@"/>
    <numFmt numFmtId="177" formatCode="yyyy/m/d\ h:mm;@"/>
    <numFmt numFmtId="178" formatCode="0_ "/>
    <numFmt numFmtId="179" formatCode="0.00_);[Red]\(0.00\)"/>
    <numFmt numFmtId="180" formatCode="0.00_ "/>
  </numFmts>
  <fonts count="48">
    <font>
      <sz val="11"/>
      <color theme="1"/>
      <name val="等线"/>
      <charset val="134"/>
      <scheme val="minor"/>
    </font>
    <font>
      <sz val="10"/>
      <color theme="1"/>
      <name val="Times New Roman"/>
      <family val="1"/>
    </font>
    <font>
      <sz val="10"/>
      <color theme="1"/>
      <name val="黑体"/>
      <charset val="134"/>
    </font>
    <font>
      <sz val="16"/>
      <color theme="1"/>
      <name val="方正小标宋_GBK"/>
      <charset val="134"/>
    </font>
    <font>
      <b/>
      <sz val="16"/>
      <color theme="1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16"/>
      <name val="方正小标宋_GBK"/>
      <charset val="134"/>
    </font>
    <font>
      <b/>
      <sz val="16"/>
      <name val="Times New Roman"/>
      <family val="1"/>
    </font>
    <font>
      <sz val="10"/>
      <color theme="1"/>
      <name val="黑体  "/>
      <charset val="134"/>
    </font>
    <font>
      <sz val="10"/>
      <name val="黑体"/>
      <family val="3"/>
      <charset val="134"/>
    </font>
    <font>
      <sz val="11"/>
      <name val="Times New Roman"/>
      <family val="1"/>
    </font>
    <font>
      <sz val="16"/>
      <name val="方正小标宋简体"/>
      <family val="4"/>
      <charset val="134"/>
    </font>
    <font>
      <sz val="9"/>
      <color theme="1"/>
      <name val="Times New Roman"/>
      <family val="1"/>
    </font>
    <font>
      <sz val="9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b/>
      <sz val="16"/>
      <color theme="1"/>
      <name val="方正小标宋_GBK"/>
      <family val="4"/>
      <charset val="134"/>
    </font>
    <font>
      <sz val="10"/>
      <color indexed="8"/>
      <name val="Times New Roman"/>
      <family val="1"/>
    </font>
    <font>
      <sz val="11"/>
      <color theme="1"/>
      <name val="方正小标宋_GBK"/>
      <family val="4"/>
      <charset val="134"/>
    </font>
    <font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9"/>
      <name val="宋体"/>
      <family val="3"/>
      <charset val="134"/>
    </font>
    <font>
      <sz val="11"/>
      <color indexed="53"/>
      <name val="宋体"/>
      <family val="3"/>
      <charset val="134"/>
    </font>
    <font>
      <sz val="11"/>
      <color indexed="1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3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1"/>
      <color indexed="54"/>
      <name val="宋体"/>
      <family val="3"/>
      <charset val="134"/>
    </font>
    <font>
      <b/>
      <sz val="15"/>
      <color indexed="54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3"/>
      <color indexed="54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2"/>
      <name val="宋体"/>
      <family val="3"/>
      <charset val="134"/>
    </font>
    <font>
      <b/>
      <sz val="18"/>
      <color indexed="54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6"/>
      <color theme="1"/>
      <name val="Times New Roman"/>
      <family val="1"/>
    </font>
    <font>
      <sz val="16"/>
      <name val="Times New Roman"/>
      <family val="1"/>
    </font>
    <font>
      <sz val="10"/>
      <color indexed="8"/>
      <name val="宋体"/>
      <family val="3"/>
      <charset val="134"/>
    </font>
    <font>
      <sz val="16"/>
      <color theme="1"/>
      <name val="方正小标宋_GBK"/>
      <family val="4"/>
      <charset val="134"/>
    </font>
    <font>
      <sz val="10"/>
      <color theme="1"/>
      <name val="黑体"/>
      <family val="3"/>
      <charset val="134"/>
    </font>
    <font>
      <sz val="16"/>
      <name val="方正小标宋_GBK"/>
      <family val="4"/>
      <charset val="134"/>
    </font>
    <font>
      <sz val="9"/>
      <name val="等线"/>
      <family val="3"/>
      <charset val="134"/>
      <scheme val="minor"/>
    </font>
    <font>
      <sz val="10"/>
      <color theme="1"/>
      <name val="Yu Gothic"/>
      <family val="2"/>
      <charset val="128"/>
    </font>
    <font>
      <sz val="10"/>
      <color theme="1"/>
      <name val="Times New Roman"/>
      <family val="2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5">
    <xf numFmtId="0" fontId="0" fillId="0" borderId="0">
      <alignment vertical="center"/>
    </xf>
    <xf numFmtId="0" fontId="20" fillId="3" borderId="14" applyNumberFormat="0" applyAlignment="0" applyProtection="0">
      <alignment vertical="center"/>
    </xf>
    <xf numFmtId="0" fontId="20" fillId="3" borderId="14" applyNumberFormat="0" applyAlignment="0" applyProtection="0">
      <alignment vertical="center"/>
    </xf>
    <xf numFmtId="0" fontId="21" fillId="4" borderId="15" applyNumberForma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4" applyNumberFormat="0" applyAlignment="0" applyProtection="0">
      <alignment vertical="center"/>
    </xf>
    <xf numFmtId="0" fontId="26" fillId="4" borderId="14" applyNumberFormat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21" fillId="4" borderId="15" applyNumberFormat="0" applyAlignment="0" applyProtection="0">
      <alignment vertical="center"/>
    </xf>
    <xf numFmtId="0" fontId="31" fillId="7" borderId="20" applyNumberFormat="0" applyFont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1" fillId="7" borderId="20" applyNumberFormat="0" applyFont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21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0" borderId="0">
      <alignment vertical="center"/>
    </xf>
  </cellStyleXfs>
  <cellXfs count="1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176" fontId="4" fillId="0" borderId="0" xfId="0" applyNumberFormat="1" applyFont="1" applyAlignment="1">
      <alignment horizontal="centerContinuous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5" fillId="0" borderId="1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77" fontId="6" fillId="0" borderId="0" xfId="0" applyNumberFormat="1" applyFont="1">
      <alignment vertical="center"/>
    </xf>
    <xf numFmtId="0" fontId="9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Continuous" vertical="center"/>
    </xf>
    <xf numFmtId="0" fontId="8" fillId="0" borderId="3" xfId="0" applyFont="1" applyBorder="1" applyAlignment="1">
      <alignment horizontal="centerContinuous" vertical="center"/>
    </xf>
    <xf numFmtId="177" fontId="8" fillId="0" borderId="3" xfId="0" applyNumberFormat="1" applyFont="1" applyBorder="1" applyAlignment="1">
      <alignment horizontal="centerContinuous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2" fillId="0" borderId="3" xfId="0" applyFont="1" applyBorder="1" applyAlignment="1">
      <alignment horizontal="centerContinuous" vertical="center"/>
    </xf>
    <xf numFmtId="176" fontId="8" fillId="0" borderId="3" xfId="0" applyNumberFormat="1" applyFont="1" applyBorder="1" applyAlignment="1">
      <alignment horizontal="centerContinuous" vertical="center"/>
    </xf>
    <xf numFmtId="0" fontId="10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3" fillId="0" borderId="3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2" fillId="0" borderId="1" xfId="0" applyFont="1" applyBorder="1" applyAlignment="1">
      <alignment horizontal="center" vertical="center" wrapText="1"/>
    </xf>
    <xf numFmtId="178" fontId="13" fillId="0" borderId="1" xfId="0" applyNumberFormat="1" applyFont="1" applyBorder="1" applyAlignment="1">
      <alignment horizontal="center" vertical="center" wrapText="1"/>
    </xf>
    <xf numFmtId="178" fontId="14" fillId="0" borderId="1" xfId="0" applyNumberFormat="1" applyFont="1" applyBorder="1" applyAlignment="1">
      <alignment horizontal="center" vertical="center" wrapText="1"/>
    </xf>
    <xf numFmtId="178" fontId="13" fillId="0" borderId="6" xfId="0" applyNumberFormat="1" applyFont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0" fontId="15" fillId="0" borderId="0" xfId="0" applyFont="1">
      <alignment vertical="center"/>
    </xf>
    <xf numFmtId="0" fontId="5" fillId="0" borderId="5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centerContinuous" vertical="center"/>
    </xf>
    <xf numFmtId="0" fontId="10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24" applyFont="1" applyBorder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/>
    </xf>
    <xf numFmtId="0" fontId="18" fillId="0" borderId="4" xfId="24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0" fontId="18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Continuous" vertical="center"/>
    </xf>
    <xf numFmtId="0" fontId="10" fillId="0" borderId="13" xfId="0" applyFont="1" applyBorder="1" applyAlignment="1">
      <alignment horizontal="center" vertical="center" wrapText="1"/>
    </xf>
    <xf numFmtId="10" fontId="5" fillId="0" borderId="13" xfId="0" applyNumberFormat="1" applyFont="1" applyBorder="1" applyAlignment="1">
      <alignment horizontal="center" vertical="center"/>
    </xf>
    <xf numFmtId="10" fontId="18" fillId="0" borderId="13" xfId="0" applyNumberFormat="1" applyFont="1" applyBorder="1" applyAlignment="1">
      <alignment horizontal="center" vertical="center"/>
    </xf>
    <xf numFmtId="10" fontId="5" fillId="0" borderId="4" xfId="24" applyNumberFormat="1" applyFont="1" applyBorder="1" applyAlignment="1">
      <alignment horizontal="center" vertical="center"/>
    </xf>
    <xf numFmtId="10" fontId="18" fillId="0" borderId="4" xfId="24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9" fontId="5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80" fontId="5" fillId="2" borderId="1" xfId="0" applyNumberFormat="1" applyFont="1" applyFill="1" applyBorder="1" applyAlignment="1">
      <alignment horizontal="center" vertical="center"/>
    </xf>
    <xf numFmtId="10" fontId="5" fillId="0" borderId="0" xfId="22" applyNumberFormat="1" applyFont="1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179" fontId="5" fillId="0" borderId="1" xfId="0" applyNumberFormat="1" applyFont="1" applyBorder="1" applyAlignment="1">
      <alignment horizontal="center" vertical="center" wrapText="1"/>
    </xf>
    <xf numFmtId="180" fontId="5" fillId="0" borderId="1" xfId="0" applyNumberFormat="1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Continuous" vertical="center"/>
    </xf>
    <xf numFmtId="0" fontId="42" fillId="0" borderId="0" xfId="0" applyFont="1" applyAlignment="1">
      <alignment horizontal="centerContinuous" vertical="center"/>
    </xf>
    <xf numFmtId="0" fontId="38" fillId="0" borderId="4" xfId="24" applyFont="1" applyBorder="1" applyAlignment="1">
      <alignment horizontal="center" vertical="center"/>
    </xf>
    <xf numFmtId="0" fontId="41" fillId="0" borderId="4" xfId="24" applyFont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178" fontId="1" fillId="0" borderId="5" xfId="0" applyNumberFormat="1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5">
    <cellStyle name="标题 1 2" xfId="14" xr:uid="{00000000-0005-0000-0000-00003E000000}"/>
    <cellStyle name="标题 2 2" xfId="17" xr:uid="{00000000-0005-0000-0000-000041000000}"/>
    <cellStyle name="标题 3 2" xfId="13" xr:uid="{00000000-0005-0000-0000-00003D000000}"/>
    <cellStyle name="标题 4 2" xfId="21" xr:uid="{00000000-0005-0000-0000-000045000000}"/>
    <cellStyle name="标题 5" xfId="23" xr:uid="{00000000-0005-0000-0000-000047000000}"/>
    <cellStyle name="差 2" xfId="12" xr:uid="{00000000-0005-0000-0000-00003C000000}"/>
    <cellStyle name="常规" xfId="0" builtinId="0"/>
    <cellStyle name="常规 2" xfId="24" xr:uid="{00000000-0005-0000-0000-000048000000}"/>
    <cellStyle name="常规 3" xfId="22" xr:uid="{00000000-0005-0000-0000-000046000000}"/>
    <cellStyle name="好 2" xfId="19" xr:uid="{00000000-0005-0000-0000-000043000000}"/>
    <cellStyle name="汇总 2" xfId="11" xr:uid="{00000000-0005-0000-0000-00003B000000}"/>
    <cellStyle name="汇总 3" xfId="10" xr:uid="{00000000-0005-0000-0000-00003A000000}"/>
    <cellStyle name="计算 2" xfId="9" xr:uid="{00000000-0005-0000-0000-000039000000}"/>
    <cellStyle name="计算 3" xfId="8" xr:uid="{00000000-0005-0000-0000-000038000000}"/>
    <cellStyle name="检查单元格 2" xfId="20" xr:uid="{00000000-0005-0000-0000-000044000000}"/>
    <cellStyle name="解释性文本 2" xfId="7" xr:uid="{00000000-0005-0000-0000-000037000000}"/>
    <cellStyle name="警告文本 2" xfId="6" xr:uid="{00000000-0005-0000-0000-000036000000}"/>
    <cellStyle name="链接单元格 2" xfId="5" xr:uid="{00000000-0005-0000-0000-000035000000}"/>
    <cellStyle name="适中 2" xfId="4" xr:uid="{00000000-0005-0000-0000-000034000000}"/>
    <cellStyle name="输出 2" xfId="15" xr:uid="{00000000-0005-0000-0000-00003F000000}"/>
    <cellStyle name="输出 3" xfId="3" xr:uid="{00000000-0005-0000-0000-000033000000}"/>
    <cellStyle name="输入 2" xfId="2" xr:uid="{00000000-0005-0000-0000-000032000000}"/>
    <cellStyle name="输入 3" xfId="1" xr:uid="{00000000-0005-0000-0000-000031000000}"/>
    <cellStyle name="注释 2" xfId="18" xr:uid="{00000000-0005-0000-0000-000042000000}"/>
    <cellStyle name="注释 3" xfId="16" xr:uid="{00000000-0005-0000-0000-000040000000}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zoomScale="110" zoomScaleNormal="110" workbookViewId="0">
      <selection activeCell="S13" sqref="S13"/>
    </sheetView>
  </sheetViews>
  <sheetFormatPr defaultColWidth="9" defaultRowHeight="15"/>
  <cols>
    <col min="1" max="1" width="6.5" style="44" customWidth="1"/>
    <col min="2" max="10" width="10.625" style="15" customWidth="1"/>
    <col min="11" max="11" width="9" style="15"/>
    <col min="12" max="12" width="9" style="37"/>
    <col min="13" max="16384" width="9" style="15"/>
  </cols>
  <sheetData>
    <row r="1" spans="1:14" ht="20.100000000000001" customHeight="1">
      <c r="A1" s="16" t="s">
        <v>0</v>
      </c>
    </row>
    <row r="2" spans="1:14" ht="39.950000000000003" customHeight="1">
      <c r="A2" s="86" t="s">
        <v>119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82"/>
      <c r="M2" s="83"/>
      <c r="N2" s="83"/>
    </row>
    <row r="3" spans="1:14" s="74" customFormat="1" ht="30" customHeight="1">
      <c r="A3" s="47" t="s">
        <v>1</v>
      </c>
      <c r="B3" s="75" t="s">
        <v>2</v>
      </c>
      <c r="C3" s="76" t="s">
        <v>3</v>
      </c>
      <c r="D3" s="76" t="s">
        <v>4</v>
      </c>
      <c r="E3" s="76" t="s">
        <v>5</v>
      </c>
      <c r="F3" s="76" t="s">
        <v>6</v>
      </c>
      <c r="G3" s="76" t="s">
        <v>7</v>
      </c>
      <c r="H3" s="76" t="s">
        <v>8</v>
      </c>
      <c r="I3" s="76" t="s">
        <v>9</v>
      </c>
      <c r="J3" s="76" t="s">
        <v>10</v>
      </c>
      <c r="K3" s="76" t="s">
        <v>11</v>
      </c>
      <c r="L3" s="76" t="s">
        <v>12</v>
      </c>
      <c r="M3" s="76" t="s">
        <v>13</v>
      </c>
      <c r="N3" s="76" t="s">
        <v>14</v>
      </c>
    </row>
    <row r="4" spans="1:14" s="53" customFormat="1" ht="20.100000000000001" customHeight="1">
      <c r="A4" s="22">
        <v>1</v>
      </c>
      <c r="B4" s="90" t="s">
        <v>123</v>
      </c>
      <c r="C4" s="58">
        <v>99.95</v>
      </c>
      <c r="D4" s="58">
        <v>886</v>
      </c>
      <c r="E4" s="58">
        <v>100</v>
      </c>
      <c r="F4" s="58">
        <v>5</v>
      </c>
      <c r="G4" s="58">
        <v>886</v>
      </c>
      <c r="H4" s="58">
        <v>100</v>
      </c>
      <c r="I4" s="58">
        <v>30</v>
      </c>
      <c r="J4" s="58">
        <v>99.86</v>
      </c>
      <c r="K4" s="9">
        <v>34.950000000000003</v>
      </c>
      <c r="L4" s="9">
        <v>99.99</v>
      </c>
      <c r="M4" s="9">
        <v>30</v>
      </c>
      <c r="N4" s="9">
        <v>0</v>
      </c>
    </row>
    <row r="5" spans="1:14" s="53" customFormat="1" ht="20.100000000000001" customHeight="1">
      <c r="A5" s="22">
        <v>2</v>
      </c>
      <c r="B5" s="90" t="s">
        <v>125</v>
      </c>
      <c r="C5" s="58">
        <v>99.93</v>
      </c>
      <c r="D5" s="58">
        <v>2579</v>
      </c>
      <c r="E5" s="58">
        <v>100</v>
      </c>
      <c r="F5" s="58">
        <v>5</v>
      </c>
      <c r="G5" s="58">
        <v>2578</v>
      </c>
      <c r="H5" s="58">
        <v>99.96</v>
      </c>
      <c r="I5" s="58">
        <v>29.99</v>
      </c>
      <c r="J5" s="58">
        <v>99.83</v>
      </c>
      <c r="K5" s="9">
        <v>34.94</v>
      </c>
      <c r="L5" s="9">
        <v>100</v>
      </c>
      <c r="M5" s="9">
        <v>30</v>
      </c>
      <c r="N5" s="9">
        <v>3.0000000000001137E-2</v>
      </c>
    </row>
    <row r="6" spans="1:14" ht="20.100000000000001" customHeight="1">
      <c r="A6" s="22">
        <v>3</v>
      </c>
      <c r="B6" s="90" t="s">
        <v>135</v>
      </c>
      <c r="C6" s="58">
        <v>99.85</v>
      </c>
      <c r="D6" s="58">
        <v>941</v>
      </c>
      <c r="E6" s="58">
        <v>100</v>
      </c>
      <c r="F6" s="58">
        <v>5</v>
      </c>
      <c r="G6" s="58">
        <v>941</v>
      </c>
      <c r="H6" s="58">
        <v>100</v>
      </c>
      <c r="I6" s="58">
        <v>30</v>
      </c>
      <c r="J6" s="58">
        <v>99.56</v>
      </c>
      <c r="K6" s="9">
        <v>34.85</v>
      </c>
      <c r="L6" s="9">
        <v>100</v>
      </c>
      <c r="M6" s="9">
        <v>30</v>
      </c>
      <c r="N6" s="9">
        <v>0.23999999999999488</v>
      </c>
    </row>
    <row r="7" spans="1:14" ht="19.5" customHeight="1">
      <c r="A7" s="22">
        <v>4</v>
      </c>
      <c r="B7" s="90" t="s">
        <v>134</v>
      </c>
      <c r="C7" s="58">
        <v>99.83</v>
      </c>
      <c r="D7" s="58">
        <v>1847</v>
      </c>
      <c r="E7" s="58">
        <v>100</v>
      </c>
      <c r="F7" s="58">
        <v>5</v>
      </c>
      <c r="G7" s="58">
        <v>1847</v>
      </c>
      <c r="H7" s="58">
        <v>100</v>
      </c>
      <c r="I7" s="58">
        <v>30</v>
      </c>
      <c r="J7" s="58">
        <v>99.51</v>
      </c>
      <c r="K7" s="9">
        <v>34.83</v>
      </c>
      <c r="L7" s="9">
        <v>99.99</v>
      </c>
      <c r="M7" s="9">
        <v>30</v>
      </c>
      <c r="N7" s="9">
        <v>6.9999999999993179E-2</v>
      </c>
    </row>
    <row r="8" spans="1:14" s="53" customFormat="1" ht="20.100000000000001" customHeight="1">
      <c r="A8" s="22">
        <v>5</v>
      </c>
      <c r="B8" s="90" t="s">
        <v>139</v>
      </c>
      <c r="C8" s="58">
        <v>99.83</v>
      </c>
      <c r="D8" s="58">
        <v>530</v>
      </c>
      <c r="E8" s="58">
        <v>100</v>
      </c>
      <c r="F8" s="58">
        <v>5</v>
      </c>
      <c r="G8" s="58">
        <v>530</v>
      </c>
      <c r="H8" s="58">
        <v>100</v>
      </c>
      <c r="I8" s="58">
        <v>30</v>
      </c>
      <c r="J8" s="58">
        <v>99.52</v>
      </c>
      <c r="K8" s="9">
        <v>34.83</v>
      </c>
      <c r="L8" s="9">
        <v>100</v>
      </c>
      <c r="M8" s="9">
        <v>30</v>
      </c>
      <c r="N8" s="9">
        <v>0.28999999999999204</v>
      </c>
    </row>
    <row r="9" spans="1:14" s="37" customFormat="1" ht="20.100000000000001" customHeight="1">
      <c r="A9" s="22">
        <v>6</v>
      </c>
      <c r="B9" s="90" t="s">
        <v>129</v>
      </c>
      <c r="C9" s="58">
        <v>99.82</v>
      </c>
      <c r="D9" s="58">
        <v>1284</v>
      </c>
      <c r="E9" s="58">
        <v>100</v>
      </c>
      <c r="F9" s="58">
        <v>5</v>
      </c>
      <c r="G9" s="58">
        <v>1280</v>
      </c>
      <c r="H9" s="58">
        <v>99.68</v>
      </c>
      <c r="I9" s="58">
        <v>29.9</v>
      </c>
      <c r="J9" s="58">
        <v>99.76</v>
      </c>
      <c r="K9" s="9">
        <v>34.92</v>
      </c>
      <c r="L9" s="9">
        <v>99.99</v>
      </c>
      <c r="M9" s="9">
        <v>30</v>
      </c>
      <c r="N9" s="9">
        <v>-1.0000000000005116E-2</v>
      </c>
    </row>
    <row r="10" spans="1:14" s="37" customFormat="1" ht="20.100000000000001" customHeight="1">
      <c r="A10" s="22">
        <v>7</v>
      </c>
      <c r="B10" s="90" t="s">
        <v>138</v>
      </c>
      <c r="C10" s="58">
        <v>99.8</v>
      </c>
      <c r="D10" s="58">
        <v>1511</v>
      </c>
      <c r="E10" s="58">
        <v>100</v>
      </c>
      <c r="F10" s="58">
        <v>5</v>
      </c>
      <c r="G10" s="58">
        <v>1509</v>
      </c>
      <c r="H10" s="58">
        <v>99.86</v>
      </c>
      <c r="I10" s="58">
        <v>29.96</v>
      </c>
      <c r="J10" s="58">
        <v>99.55</v>
      </c>
      <c r="K10" s="9">
        <v>34.840000000000003</v>
      </c>
      <c r="L10" s="9">
        <v>100</v>
      </c>
      <c r="M10" s="9">
        <v>30</v>
      </c>
      <c r="N10" s="9">
        <v>0.28999999999999204</v>
      </c>
    </row>
    <row r="11" spans="1:14" s="37" customFormat="1" ht="20.100000000000001" customHeight="1">
      <c r="A11" s="22">
        <v>8</v>
      </c>
      <c r="B11" s="90" t="s">
        <v>147</v>
      </c>
      <c r="C11" s="58">
        <v>99.79</v>
      </c>
      <c r="D11" s="58">
        <v>1663</v>
      </c>
      <c r="E11" s="58">
        <v>100</v>
      </c>
      <c r="F11" s="58">
        <v>5</v>
      </c>
      <c r="G11" s="58">
        <v>1662</v>
      </c>
      <c r="H11" s="58">
        <v>99.93</v>
      </c>
      <c r="I11" s="58">
        <v>29.98</v>
      </c>
      <c r="J11" s="58">
        <v>99.46</v>
      </c>
      <c r="K11" s="9">
        <v>34.81</v>
      </c>
      <c r="L11" s="9">
        <v>99.99</v>
      </c>
      <c r="M11" s="9">
        <v>30</v>
      </c>
      <c r="N11" s="9">
        <v>5.0000000000011369E-2</v>
      </c>
    </row>
    <row r="12" spans="1:14" s="37" customFormat="1" ht="20.100000000000001" customHeight="1">
      <c r="A12" s="22">
        <v>9</v>
      </c>
      <c r="B12" s="90" t="s">
        <v>130</v>
      </c>
      <c r="C12" s="58">
        <v>99.77</v>
      </c>
      <c r="D12" s="58">
        <v>1076</v>
      </c>
      <c r="E12" s="58">
        <v>100</v>
      </c>
      <c r="F12" s="58">
        <v>5</v>
      </c>
      <c r="G12" s="58">
        <v>1073</v>
      </c>
      <c r="H12" s="58">
        <v>99.72</v>
      </c>
      <c r="I12" s="58">
        <v>29.92</v>
      </c>
      <c r="J12" s="58">
        <v>99.58</v>
      </c>
      <c r="K12" s="9">
        <v>34.85</v>
      </c>
      <c r="L12" s="9">
        <v>99.99</v>
      </c>
      <c r="M12" s="9">
        <v>30</v>
      </c>
      <c r="N12" s="9">
        <v>9.9999999999994316E-2</v>
      </c>
    </row>
    <row r="13" spans="1:14" s="37" customFormat="1" ht="20.100000000000001" customHeight="1">
      <c r="A13" s="22">
        <v>10</v>
      </c>
      <c r="B13" s="90" t="s">
        <v>131</v>
      </c>
      <c r="C13" s="58">
        <v>99.76</v>
      </c>
      <c r="D13" s="58">
        <v>2494</v>
      </c>
      <c r="E13" s="58">
        <v>100</v>
      </c>
      <c r="F13" s="58">
        <v>5</v>
      </c>
      <c r="G13" s="58">
        <v>2484</v>
      </c>
      <c r="H13" s="58">
        <v>99.6</v>
      </c>
      <c r="I13" s="58">
        <v>29.88</v>
      </c>
      <c r="J13" s="58">
        <v>99.65</v>
      </c>
      <c r="K13" s="9">
        <v>34.880000000000003</v>
      </c>
      <c r="L13" s="9">
        <v>99.99</v>
      </c>
      <c r="M13" s="9">
        <v>30</v>
      </c>
      <c r="N13" s="9">
        <v>5.0000000000011369E-2</v>
      </c>
    </row>
    <row r="14" spans="1:14" s="37" customFormat="1" ht="20.100000000000001" customHeight="1">
      <c r="A14" s="22">
        <v>11</v>
      </c>
      <c r="B14" s="90" t="s">
        <v>126</v>
      </c>
      <c r="C14" s="58">
        <v>99.74</v>
      </c>
      <c r="D14" s="58">
        <v>2173</v>
      </c>
      <c r="E14" s="58">
        <v>100</v>
      </c>
      <c r="F14" s="58">
        <v>5</v>
      </c>
      <c r="G14" s="58">
        <v>2170</v>
      </c>
      <c r="H14" s="58">
        <v>99.86</v>
      </c>
      <c r="I14" s="58">
        <v>29.96</v>
      </c>
      <c r="J14" s="58">
        <v>99.39</v>
      </c>
      <c r="K14" s="9">
        <v>34.79</v>
      </c>
      <c r="L14" s="9">
        <v>99.99</v>
      </c>
      <c r="M14" s="9">
        <v>30</v>
      </c>
      <c r="N14" s="9">
        <v>4.9999999999997158E-2</v>
      </c>
    </row>
    <row r="15" spans="1:14" s="37" customFormat="1" ht="20.100000000000001" customHeight="1">
      <c r="A15" s="22">
        <v>12</v>
      </c>
      <c r="B15" s="90" t="s">
        <v>127</v>
      </c>
      <c r="C15" s="58">
        <v>99.7</v>
      </c>
      <c r="D15" s="58">
        <v>2566</v>
      </c>
      <c r="E15" s="58">
        <v>100</v>
      </c>
      <c r="F15" s="58">
        <v>5</v>
      </c>
      <c r="G15" s="58">
        <v>2554</v>
      </c>
      <c r="H15" s="58">
        <v>99.53</v>
      </c>
      <c r="I15" s="58">
        <v>29.86</v>
      </c>
      <c r="J15" s="58">
        <v>99.54</v>
      </c>
      <c r="K15" s="9">
        <v>34.840000000000003</v>
      </c>
      <c r="L15" s="9">
        <v>99.99</v>
      </c>
      <c r="M15" s="9">
        <v>30</v>
      </c>
      <c r="N15" s="9">
        <v>0.14000000000000057</v>
      </c>
    </row>
    <row r="16" spans="1:14" s="37" customFormat="1" ht="20.100000000000001" customHeight="1">
      <c r="A16" s="22">
        <v>13</v>
      </c>
      <c r="B16" s="90" t="s">
        <v>128</v>
      </c>
      <c r="C16" s="58">
        <v>99.7</v>
      </c>
      <c r="D16" s="58">
        <v>676</v>
      </c>
      <c r="E16" s="58">
        <v>100</v>
      </c>
      <c r="F16" s="58">
        <v>5</v>
      </c>
      <c r="G16" s="58">
        <v>676</v>
      </c>
      <c r="H16" s="58">
        <v>100</v>
      </c>
      <c r="I16" s="58">
        <v>30</v>
      </c>
      <c r="J16" s="58">
        <v>99.13</v>
      </c>
      <c r="K16" s="9">
        <v>34.700000000000003</v>
      </c>
      <c r="L16" s="9">
        <v>100</v>
      </c>
      <c r="M16" s="9">
        <v>30</v>
      </c>
      <c r="N16" s="9">
        <v>-9.9999999999994316E-2</v>
      </c>
    </row>
    <row r="17" spans="1:14" s="37" customFormat="1" ht="20.100000000000001" customHeight="1">
      <c r="A17" s="22">
        <v>14</v>
      </c>
      <c r="B17" s="90" t="s">
        <v>122</v>
      </c>
      <c r="C17" s="58">
        <v>99.67</v>
      </c>
      <c r="D17" s="58">
        <v>10910</v>
      </c>
      <c r="E17" s="58">
        <v>100</v>
      </c>
      <c r="F17" s="58">
        <v>5</v>
      </c>
      <c r="G17" s="58">
        <v>10866</v>
      </c>
      <c r="H17" s="58">
        <v>99.59</v>
      </c>
      <c r="I17" s="58">
        <v>29.88</v>
      </c>
      <c r="J17" s="58">
        <v>99.43</v>
      </c>
      <c r="K17" s="9">
        <v>34.799999999999997</v>
      </c>
      <c r="L17" s="9">
        <v>99.98</v>
      </c>
      <c r="M17" s="9">
        <v>29.99</v>
      </c>
      <c r="N17" s="9">
        <v>1.0000000000005116E-2</v>
      </c>
    </row>
    <row r="18" spans="1:14" s="37" customFormat="1" ht="20.100000000000001" customHeight="1">
      <c r="A18" s="22">
        <v>15</v>
      </c>
      <c r="B18" s="90" t="s">
        <v>124</v>
      </c>
      <c r="C18" s="58">
        <v>99.66</v>
      </c>
      <c r="D18" s="58">
        <v>975</v>
      </c>
      <c r="E18" s="58">
        <v>100</v>
      </c>
      <c r="F18" s="58">
        <v>5</v>
      </c>
      <c r="G18" s="58">
        <v>971</v>
      </c>
      <c r="H18" s="58">
        <v>99.58</v>
      </c>
      <c r="I18" s="58">
        <v>29.87</v>
      </c>
      <c r="J18" s="58">
        <v>99.4</v>
      </c>
      <c r="K18" s="9">
        <v>34.79</v>
      </c>
      <c r="L18" s="9">
        <v>100</v>
      </c>
      <c r="M18" s="9">
        <v>30</v>
      </c>
      <c r="N18" s="9">
        <v>-4.9999999999997158E-2</v>
      </c>
    </row>
    <row r="19" spans="1:14" s="37" customFormat="1" ht="20.100000000000001" customHeight="1">
      <c r="A19" s="22">
        <v>16</v>
      </c>
      <c r="B19" s="90" t="s">
        <v>136</v>
      </c>
      <c r="C19" s="58">
        <v>99.66</v>
      </c>
      <c r="D19" s="58">
        <v>1848</v>
      </c>
      <c r="E19" s="58">
        <v>100</v>
      </c>
      <c r="F19" s="58">
        <v>5</v>
      </c>
      <c r="G19" s="58">
        <v>1848</v>
      </c>
      <c r="H19" s="58">
        <v>100</v>
      </c>
      <c r="I19" s="58">
        <v>30</v>
      </c>
      <c r="J19" s="58">
        <v>99.04</v>
      </c>
      <c r="K19" s="9">
        <v>34.659999999999997</v>
      </c>
      <c r="L19" s="9">
        <v>100</v>
      </c>
      <c r="M19" s="9">
        <v>30</v>
      </c>
      <c r="N19" s="9">
        <v>0.10999999999999943</v>
      </c>
    </row>
    <row r="20" spans="1:14" s="37" customFormat="1" ht="20.100000000000001" customHeight="1">
      <c r="A20" s="22">
        <v>17</v>
      </c>
      <c r="B20" s="90" t="s">
        <v>133</v>
      </c>
      <c r="C20" s="58">
        <v>99.61</v>
      </c>
      <c r="D20" s="58">
        <v>2079</v>
      </c>
      <c r="E20" s="58">
        <v>100</v>
      </c>
      <c r="F20" s="58">
        <v>5</v>
      </c>
      <c r="G20" s="58">
        <v>2073</v>
      </c>
      <c r="H20" s="58">
        <v>99.71</v>
      </c>
      <c r="I20" s="58">
        <v>29.91</v>
      </c>
      <c r="J20" s="58">
        <v>99.13</v>
      </c>
      <c r="K20" s="9">
        <v>34.700000000000003</v>
      </c>
      <c r="L20" s="9">
        <v>100</v>
      </c>
      <c r="M20" s="9">
        <v>30</v>
      </c>
      <c r="N20" s="9">
        <v>9.9999999999994316E-2</v>
      </c>
    </row>
    <row r="21" spans="1:14" s="37" customFormat="1" ht="20.100000000000001" customHeight="1">
      <c r="A21" s="22">
        <v>18</v>
      </c>
      <c r="B21" s="90" t="s">
        <v>132</v>
      </c>
      <c r="C21" s="58">
        <v>99.47</v>
      </c>
      <c r="D21" s="58">
        <v>2155</v>
      </c>
      <c r="E21" s="58">
        <v>100</v>
      </c>
      <c r="F21" s="58">
        <v>5</v>
      </c>
      <c r="G21" s="58">
        <v>2152</v>
      </c>
      <c r="H21" s="58">
        <v>99.86</v>
      </c>
      <c r="I21" s="58">
        <v>29.96</v>
      </c>
      <c r="J21" s="58">
        <v>98.61</v>
      </c>
      <c r="K21" s="9">
        <v>34.51</v>
      </c>
      <c r="L21" s="9">
        <v>99.99</v>
      </c>
      <c r="M21" s="9">
        <v>30</v>
      </c>
      <c r="N21" s="9">
        <v>6.0000000000002274E-2</v>
      </c>
    </row>
    <row r="22" spans="1:14" s="53" customFormat="1" ht="20.100000000000001" customHeight="1">
      <c r="A22" s="22">
        <v>19</v>
      </c>
      <c r="B22" s="90" t="s">
        <v>145</v>
      </c>
      <c r="C22" s="58">
        <v>99.41</v>
      </c>
      <c r="D22" s="58">
        <v>1809</v>
      </c>
      <c r="E22" s="58">
        <v>100</v>
      </c>
      <c r="F22" s="58">
        <v>5</v>
      </c>
      <c r="G22" s="58">
        <v>1809</v>
      </c>
      <c r="H22" s="58">
        <v>100</v>
      </c>
      <c r="I22" s="58">
        <v>30</v>
      </c>
      <c r="J22" s="58">
        <v>98.33</v>
      </c>
      <c r="K22" s="9">
        <v>34.42</v>
      </c>
      <c r="L22" s="9">
        <v>99.99</v>
      </c>
      <c r="M22" s="9">
        <v>30</v>
      </c>
      <c r="N22" s="9">
        <v>0</v>
      </c>
    </row>
    <row r="23" spans="1:14" s="37" customFormat="1" ht="20.100000000000001" customHeight="1">
      <c r="A23" s="22">
        <v>20</v>
      </c>
      <c r="B23" s="90" t="s">
        <v>137</v>
      </c>
      <c r="C23" s="58">
        <v>99.21</v>
      </c>
      <c r="D23" s="58">
        <v>757</v>
      </c>
      <c r="E23" s="58">
        <v>100</v>
      </c>
      <c r="F23" s="58">
        <v>5</v>
      </c>
      <c r="G23" s="58">
        <v>757</v>
      </c>
      <c r="H23" s="58">
        <v>100</v>
      </c>
      <c r="I23" s="58">
        <v>30</v>
      </c>
      <c r="J23" s="58">
        <v>97.74</v>
      </c>
      <c r="K23" s="9">
        <v>34.21</v>
      </c>
      <c r="L23" s="9">
        <v>100</v>
      </c>
      <c r="M23" s="9">
        <v>30</v>
      </c>
      <c r="N23" s="9">
        <v>0.14999999999999147</v>
      </c>
    </row>
    <row r="24" spans="1:14" s="53" customFormat="1" ht="20.100000000000001" customHeight="1">
      <c r="A24" s="22">
        <v>21</v>
      </c>
      <c r="B24" s="90" t="s">
        <v>146</v>
      </c>
      <c r="C24" s="58">
        <v>99.2</v>
      </c>
      <c r="D24" s="58">
        <v>1656</v>
      </c>
      <c r="E24" s="58">
        <v>100</v>
      </c>
      <c r="F24" s="58">
        <v>5</v>
      </c>
      <c r="G24" s="58">
        <v>1656</v>
      </c>
      <c r="H24" s="58">
        <v>100</v>
      </c>
      <c r="I24" s="58">
        <v>30</v>
      </c>
      <c r="J24" s="58">
        <v>97.7</v>
      </c>
      <c r="K24" s="9">
        <v>34.200000000000003</v>
      </c>
      <c r="L24" s="9">
        <v>100</v>
      </c>
      <c r="M24" s="9">
        <v>30</v>
      </c>
      <c r="N24" s="9">
        <v>0.18999999999999773</v>
      </c>
    </row>
    <row r="25" spans="1:14" ht="20.100000000000001" customHeight="1">
      <c r="A25" s="22">
        <v>22</v>
      </c>
      <c r="B25" s="90" t="s">
        <v>143</v>
      </c>
      <c r="C25" s="77">
        <f>AVERAGE(C4:C24)</f>
        <v>99.683809523809529</v>
      </c>
      <c r="D25" s="58">
        <f>SUM(D4:D24)</f>
        <v>42415</v>
      </c>
      <c r="E25" s="58">
        <v>100</v>
      </c>
      <c r="F25" s="58"/>
      <c r="G25" s="78">
        <f>SUM(G4:G24)</f>
        <v>42322</v>
      </c>
      <c r="H25" s="79">
        <f>(G25/D25)*100</f>
        <v>99.780737946481196</v>
      </c>
      <c r="I25" s="78"/>
      <c r="J25" s="84">
        <v>99.27</v>
      </c>
      <c r="K25" s="84"/>
      <c r="L25" s="9">
        <v>100</v>
      </c>
      <c r="M25" s="9"/>
      <c r="N25" s="85">
        <v>8.4285714285712743E-2</v>
      </c>
    </row>
    <row r="27" spans="1:14">
      <c r="E27" s="80"/>
      <c r="F27" s="81"/>
    </row>
  </sheetData>
  <autoFilter ref="A3:N25" xr:uid="{00000000-0009-0000-0000-000000000000}"/>
  <sortState xmlns:xlrd2="http://schemas.microsoft.com/office/spreadsheetml/2017/richdata2" ref="B4:M24">
    <sortCondition descending="1" ref="C4:C24"/>
  </sortState>
  <phoneticPr fontId="45" type="noConversion"/>
  <conditionalFormatting sqref="B1:B1048576">
    <cfRule type="duplicateValues" dxfId="4" priority="4"/>
  </conditionalFormatting>
  <pageMargins left="0.98" right="0.16" top="0.55000000000000004" bottom="0.4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05"/>
  <sheetViews>
    <sheetView zoomScale="110" zoomScaleNormal="110" workbookViewId="0">
      <pane ySplit="3" topLeftCell="A4" activePane="bottomLeft" state="frozen"/>
      <selection pane="bottomLeft" activeCell="K4" sqref="K4:K405"/>
    </sheetView>
  </sheetViews>
  <sheetFormatPr defaultColWidth="9" defaultRowHeight="20.100000000000001" customHeight="1"/>
  <cols>
    <col min="1" max="1" width="8.125" style="1" customWidth="1"/>
    <col min="2" max="2" width="16.75" style="1" customWidth="1"/>
    <col min="3" max="3" width="10.375" style="1" customWidth="1"/>
    <col min="4" max="4" width="10.5" style="1" customWidth="1"/>
    <col min="5" max="5" width="42.875" style="1" customWidth="1"/>
    <col min="6" max="6" width="15" style="1" customWidth="1"/>
    <col min="7" max="7" width="20.625" style="1" customWidth="1"/>
    <col min="8" max="8" width="18" style="2" customWidth="1"/>
    <col min="9" max="9" width="17.25" style="1" customWidth="1"/>
    <col min="10" max="10" width="18.625" style="1" customWidth="1"/>
    <col min="11" max="11" width="27.625" style="1" customWidth="1"/>
    <col min="12" max="16384" width="9" style="1"/>
  </cols>
  <sheetData>
    <row r="1" spans="1:11" ht="20.100000000000001" customHeight="1">
      <c r="A1" s="3" t="s">
        <v>112</v>
      </c>
    </row>
    <row r="2" spans="1:11" ht="39.75" customHeight="1">
      <c r="A2" s="87" t="s">
        <v>121</v>
      </c>
      <c r="B2" s="5"/>
      <c r="C2" s="5"/>
      <c r="D2" s="5"/>
      <c r="E2" s="5"/>
      <c r="F2" s="5"/>
      <c r="G2" s="5"/>
      <c r="H2" s="6"/>
      <c r="I2" s="5"/>
      <c r="J2" s="5"/>
      <c r="K2" s="12"/>
    </row>
    <row r="3" spans="1:11" ht="20.100000000000001" customHeight="1">
      <c r="A3" s="7" t="s">
        <v>113</v>
      </c>
      <c r="B3" s="7" t="s">
        <v>55</v>
      </c>
      <c r="C3" s="7" t="s">
        <v>109</v>
      </c>
      <c r="D3" s="7" t="s">
        <v>57</v>
      </c>
      <c r="E3" s="7" t="s">
        <v>58</v>
      </c>
      <c r="F3" s="7" t="s">
        <v>59</v>
      </c>
      <c r="G3" s="7" t="s">
        <v>114</v>
      </c>
      <c r="H3" s="7" t="s">
        <v>115</v>
      </c>
      <c r="I3" s="7" t="s">
        <v>116</v>
      </c>
      <c r="J3" s="7" t="s">
        <v>117</v>
      </c>
      <c r="K3" s="7" t="s">
        <v>118</v>
      </c>
    </row>
    <row r="4" spans="1:11" ht="20.100000000000001" customHeight="1">
      <c r="A4" s="8">
        <f>SUBTOTAL(103,$B$4:B4)*1</f>
        <v>1</v>
      </c>
      <c r="B4" s="99" t="s">
        <v>122</v>
      </c>
      <c r="C4" s="97" t="s">
        <v>164</v>
      </c>
      <c r="D4" s="99" t="s">
        <v>149</v>
      </c>
      <c r="E4" s="99" t="s">
        <v>165</v>
      </c>
      <c r="F4" s="99" t="s">
        <v>22</v>
      </c>
      <c r="G4" s="99" t="s">
        <v>675</v>
      </c>
      <c r="H4" s="11">
        <v>45530.731435185196</v>
      </c>
      <c r="I4" s="99" t="s">
        <v>673</v>
      </c>
      <c r="J4" s="11">
        <v>45530.7324421296</v>
      </c>
      <c r="K4" s="99" t="s">
        <v>155</v>
      </c>
    </row>
    <row r="5" spans="1:11" ht="20.100000000000001" customHeight="1">
      <c r="A5" s="8">
        <f>SUBTOTAL(103,$B$4:B5)*1</f>
        <v>2</v>
      </c>
      <c r="B5" s="99" t="s">
        <v>122</v>
      </c>
      <c r="C5" s="97" t="s">
        <v>306</v>
      </c>
      <c r="D5" s="99" t="s">
        <v>149</v>
      </c>
      <c r="E5" s="99" t="s">
        <v>165</v>
      </c>
      <c r="F5" s="99" t="s">
        <v>22</v>
      </c>
      <c r="G5" s="99" t="s">
        <v>630</v>
      </c>
      <c r="H5" s="11">
        <v>45507.966076388897</v>
      </c>
      <c r="I5" s="99" t="s">
        <v>631</v>
      </c>
      <c r="J5" s="11">
        <v>45508.021828703699</v>
      </c>
      <c r="K5" s="99" t="s">
        <v>155</v>
      </c>
    </row>
    <row r="6" spans="1:11" ht="20.100000000000001" customHeight="1">
      <c r="A6" s="8">
        <f>SUBTOTAL(103,$B$4:B6)*1</f>
        <v>3</v>
      </c>
      <c r="B6" s="99" t="s">
        <v>122</v>
      </c>
      <c r="C6" s="97" t="s">
        <v>306</v>
      </c>
      <c r="D6" s="99" t="s">
        <v>149</v>
      </c>
      <c r="E6" s="99" t="s">
        <v>165</v>
      </c>
      <c r="F6" s="99" t="s">
        <v>22</v>
      </c>
      <c r="G6" s="99" t="s">
        <v>626</v>
      </c>
      <c r="H6" s="11">
        <v>45529.619224536997</v>
      </c>
      <c r="I6" s="99" t="s">
        <v>656</v>
      </c>
      <c r="J6" s="11">
        <v>45529.6483449074</v>
      </c>
      <c r="K6" s="99" t="s">
        <v>155</v>
      </c>
    </row>
    <row r="7" spans="1:11" ht="20.100000000000001" customHeight="1">
      <c r="A7" s="8">
        <f>SUBTOTAL(103,$B$4:B7)*1</f>
        <v>4</v>
      </c>
      <c r="B7" s="99" t="s">
        <v>122</v>
      </c>
      <c r="C7" s="97" t="s">
        <v>306</v>
      </c>
      <c r="D7" s="99" t="s">
        <v>149</v>
      </c>
      <c r="E7" s="99" t="s">
        <v>165</v>
      </c>
      <c r="F7" s="99" t="s">
        <v>22</v>
      </c>
      <c r="G7" s="99" t="s">
        <v>643</v>
      </c>
      <c r="H7" s="11">
        <v>45531.368726851899</v>
      </c>
      <c r="I7" s="99" t="s">
        <v>641</v>
      </c>
      <c r="J7" s="11">
        <v>45531.376006944403</v>
      </c>
      <c r="K7" s="99" t="s">
        <v>155</v>
      </c>
    </row>
    <row r="8" spans="1:11" ht="20.100000000000001" customHeight="1">
      <c r="A8" s="8">
        <f>SUBTOTAL(103,$B$4:B8)*1</f>
        <v>5</v>
      </c>
      <c r="B8" s="99" t="s">
        <v>122</v>
      </c>
      <c r="C8" s="97" t="s">
        <v>306</v>
      </c>
      <c r="D8" s="99" t="s">
        <v>149</v>
      </c>
      <c r="E8" s="99" t="s">
        <v>165</v>
      </c>
      <c r="F8" s="99" t="s">
        <v>22</v>
      </c>
      <c r="G8" s="99" t="s">
        <v>630</v>
      </c>
      <c r="H8" s="11">
        <v>45526.514976851897</v>
      </c>
      <c r="I8" s="99" t="s">
        <v>631</v>
      </c>
      <c r="J8" s="11">
        <v>45526.560497685197</v>
      </c>
      <c r="K8" s="99" t="s">
        <v>155</v>
      </c>
    </row>
    <row r="9" spans="1:11" ht="20.100000000000001" customHeight="1">
      <c r="A9" s="8">
        <f>SUBTOTAL(103,$B$4:B9)*1</f>
        <v>6</v>
      </c>
      <c r="B9" s="99" t="s">
        <v>122</v>
      </c>
      <c r="C9" s="97" t="s">
        <v>306</v>
      </c>
      <c r="D9" s="99" t="s">
        <v>149</v>
      </c>
      <c r="E9" s="99" t="s">
        <v>165</v>
      </c>
      <c r="F9" s="99" t="s">
        <v>22</v>
      </c>
      <c r="G9" s="99" t="s">
        <v>628</v>
      </c>
      <c r="H9" s="11">
        <v>45531.555787037003</v>
      </c>
      <c r="I9" s="99" t="s">
        <v>629</v>
      </c>
      <c r="J9" s="11">
        <v>45531.563900462999</v>
      </c>
      <c r="K9" s="99" t="s">
        <v>155</v>
      </c>
    </row>
    <row r="10" spans="1:11" ht="20.100000000000001" customHeight="1">
      <c r="A10" s="8">
        <f>SUBTOTAL(103,$B$4:B10)*1</f>
        <v>7</v>
      </c>
      <c r="B10" s="99" t="s">
        <v>122</v>
      </c>
      <c r="C10" s="97" t="s">
        <v>306</v>
      </c>
      <c r="D10" s="99" t="s">
        <v>149</v>
      </c>
      <c r="E10" s="99" t="s">
        <v>165</v>
      </c>
      <c r="F10" s="99" t="s">
        <v>22</v>
      </c>
      <c r="G10" s="99" t="s">
        <v>624</v>
      </c>
      <c r="H10" s="11">
        <v>45530.609490740702</v>
      </c>
      <c r="I10" s="99" t="s">
        <v>625</v>
      </c>
      <c r="J10" s="11">
        <v>45530.612407407403</v>
      </c>
      <c r="K10" s="99" t="s">
        <v>155</v>
      </c>
    </row>
    <row r="11" spans="1:11" ht="20.100000000000001" customHeight="1">
      <c r="A11" s="8">
        <f>SUBTOTAL(103,$B$4:B11)*1</f>
        <v>8</v>
      </c>
      <c r="B11" s="99" t="s">
        <v>122</v>
      </c>
      <c r="C11" s="97" t="s">
        <v>306</v>
      </c>
      <c r="D11" s="99" t="s">
        <v>149</v>
      </c>
      <c r="E11" s="99" t="s">
        <v>165</v>
      </c>
      <c r="F11" s="99" t="s">
        <v>22</v>
      </c>
      <c r="G11" s="99" t="s">
        <v>657</v>
      </c>
      <c r="H11" s="11">
        <v>45530.659131944398</v>
      </c>
      <c r="I11" s="99" t="s">
        <v>658</v>
      </c>
      <c r="J11" s="11">
        <v>45530.7085069444</v>
      </c>
      <c r="K11" s="99" t="s">
        <v>155</v>
      </c>
    </row>
    <row r="12" spans="1:11" ht="20.100000000000001" customHeight="1">
      <c r="A12" s="8">
        <f>SUBTOTAL(103,$B$4:B12)*1</f>
        <v>9</v>
      </c>
      <c r="B12" s="99" t="s">
        <v>122</v>
      </c>
      <c r="C12" s="97" t="s">
        <v>306</v>
      </c>
      <c r="D12" s="99" t="s">
        <v>149</v>
      </c>
      <c r="E12" s="99" t="s">
        <v>165</v>
      </c>
      <c r="F12" s="99" t="s">
        <v>22</v>
      </c>
      <c r="G12" s="99" t="s">
        <v>630</v>
      </c>
      <c r="H12" s="11">
        <v>45531.629803240699</v>
      </c>
      <c r="I12" s="99" t="s">
        <v>673</v>
      </c>
      <c r="J12" s="11">
        <v>45531.679456018501</v>
      </c>
      <c r="K12" s="99" t="s">
        <v>155</v>
      </c>
    </row>
    <row r="13" spans="1:11" ht="20.100000000000001" customHeight="1">
      <c r="A13" s="8">
        <f>SUBTOTAL(103,$B$4:B13)*1</f>
        <v>10</v>
      </c>
      <c r="B13" s="99" t="s">
        <v>122</v>
      </c>
      <c r="C13" s="97" t="s">
        <v>306</v>
      </c>
      <c r="D13" s="99" t="s">
        <v>149</v>
      </c>
      <c r="E13" s="99" t="s">
        <v>165</v>
      </c>
      <c r="F13" s="99" t="s">
        <v>22</v>
      </c>
      <c r="G13" s="99" t="s">
        <v>624</v>
      </c>
      <c r="H13" s="11">
        <v>45505.536342592597</v>
      </c>
      <c r="I13" s="99" t="s">
        <v>681</v>
      </c>
      <c r="J13" s="11">
        <v>45505.580266203702</v>
      </c>
      <c r="K13" s="99" t="s">
        <v>155</v>
      </c>
    </row>
    <row r="14" spans="1:11" ht="20.100000000000001" customHeight="1">
      <c r="A14" s="8">
        <f>SUBTOTAL(103,$B$4:B14)*1</f>
        <v>11</v>
      </c>
      <c r="B14" s="99" t="s">
        <v>122</v>
      </c>
      <c r="C14" s="97" t="s">
        <v>306</v>
      </c>
      <c r="D14" s="99" t="s">
        <v>149</v>
      </c>
      <c r="E14" s="99" t="s">
        <v>165</v>
      </c>
      <c r="F14" s="99" t="s">
        <v>22</v>
      </c>
      <c r="G14" s="99" t="s">
        <v>660</v>
      </c>
      <c r="H14" s="11">
        <v>45518.543101851901</v>
      </c>
      <c r="I14" s="99" t="s">
        <v>661</v>
      </c>
      <c r="J14" s="11">
        <v>45518.561504629601</v>
      </c>
      <c r="K14" s="99" t="s">
        <v>155</v>
      </c>
    </row>
    <row r="15" spans="1:11" ht="20.100000000000001" customHeight="1">
      <c r="A15" s="8">
        <f>SUBTOTAL(103,$B$4:B15)*1</f>
        <v>12</v>
      </c>
      <c r="B15" s="99" t="s">
        <v>122</v>
      </c>
      <c r="C15" s="97" t="s">
        <v>306</v>
      </c>
      <c r="D15" s="99" t="s">
        <v>149</v>
      </c>
      <c r="E15" s="99" t="s">
        <v>165</v>
      </c>
      <c r="F15" s="99" t="s">
        <v>22</v>
      </c>
      <c r="G15" s="99" t="s">
        <v>640</v>
      </c>
      <c r="H15" s="11">
        <v>45523.620543981502</v>
      </c>
      <c r="I15" s="99" t="s">
        <v>658</v>
      </c>
      <c r="J15" s="11">
        <v>45523.665937500002</v>
      </c>
      <c r="K15" s="99" t="s">
        <v>155</v>
      </c>
    </row>
    <row r="16" spans="1:11" ht="20.100000000000001" customHeight="1">
      <c r="A16" s="8">
        <f>SUBTOTAL(103,$B$4:B16)*1</f>
        <v>13</v>
      </c>
      <c r="B16" s="99" t="s">
        <v>122</v>
      </c>
      <c r="C16" s="97" t="s">
        <v>306</v>
      </c>
      <c r="D16" s="99" t="s">
        <v>149</v>
      </c>
      <c r="E16" s="99" t="s">
        <v>165</v>
      </c>
      <c r="F16" s="99" t="s">
        <v>22</v>
      </c>
      <c r="G16" s="99" t="s">
        <v>685</v>
      </c>
      <c r="H16" s="11">
        <v>45511.698483796303</v>
      </c>
      <c r="I16" s="99" t="s">
        <v>686</v>
      </c>
      <c r="J16" s="11">
        <v>45511.704409722202</v>
      </c>
      <c r="K16" s="99" t="s">
        <v>155</v>
      </c>
    </row>
    <row r="17" spans="1:11" ht="20.100000000000001" customHeight="1">
      <c r="A17" s="8">
        <f>SUBTOTAL(103,$B$4:B17)*1</f>
        <v>14</v>
      </c>
      <c r="B17" s="99" t="s">
        <v>122</v>
      </c>
      <c r="C17" s="97" t="s">
        <v>306</v>
      </c>
      <c r="D17" s="99" t="s">
        <v>149</v>
      </c>
      <c r="E17" s="99" t="s">
        <v>165</v>
      </c>
      <c r="F17" s="99" t="s">
        <v>22</v>
      </c>
      <c r="G17" s="99" t="s">
        <v>626</v>
      </c>
      <c r="H17" s="11">
        <v>45518.609803240703</v>
      </c>
      <c r="I17" s="99" t="s">
        <v>627</v>
      </c>
      <c r="J17" s="11">
        <v>45518.628356481502</v>
      </c>
      <c r="K17" s="99" t="s">
        <v>155</v>
      </c>
    </row>
    <row r="18" spans="1:11" ht="20.100000000000001" customHeight="1">
      <c r="A18" s="8">
        <f>SUBTOTAL(103,$B$4:B18)*1</f>
        <v>15</v>
      </c>
      <c r="B18" s="99" t="s">
        <v>122</v>
      </c>
      <c r="C18" s="97" t="s">
        <v>306</v>
      </c>
      <c r="D18" s="99" t="s">
        <v>149</v>
      </c>
      <c r="E18" s="99" t="s">
        <v>165</v>
      </c>
      <c r="F18" s="99" t="s">
        <v>22</v>
      </c>
      <c r="G18" s="99" t="s">
        <v>692</v>
      </c>
      <c r="H18" s="11">
        <v>45511.3847916667</v>
      </c>
      <c r="I18" s="99" t="s">
        <v>686</v>
      </c>
      <c r="J18" s="11">
        <v>45511.406469907401</v>
      </c>
      <c r="K18" s="99" t="s">
        <v>155</v>
      </c>
    </row>
    <row r="19" spans="1:11" ht="20.100000000000001" customHeight="1">
      <c r="A19" s="8">
        <f>SUBTOTAL(103,$B$4:B19)*1</f>
        <v>16</v>
      </c>
      <c r="B19" s="99" t="s">
        <v>122</v>
      </c>
      <c r="C19" s="97" t="s">
        <v>306</v>
      </c>
      <c r="D19" s="99" t="s">
        <v>149</v>
      </c>
      <c r="E19" s="99" t="s">
        <v>165</v>
      </c>
      <c r="F19" s="99" t="s">
        <v>22</v>
      </c>
      <c r="G19" s="99" t="s">
        <v>640</v>
      </c>
      <c r="H19" s="11">
        <v>45506.573842592603</v>
      </c>
      <c r="I19" s="99" t="s">
        <v>658</v>
      </c>
      <c r="J19" s="11">
        <v>45506.619548611103</v>
      </c>
      <c r="K19" s="99" t="s">
        <v>155</v>
      </c>
    </row>
    <row r="20" spans="1:11" ht="20.100000000000001" customHeight="1">
      <c r="A20" s="8">
        <f>SUBTOTAL(103,$B$4:B20)*1</f>
        <v>17</v>
      </c>
      <c r="B20" s="99" t="s">
        <v>122</v>
      </c>
      <c r="C20" s="97" t="s">
        <v>306</v>
      </c>
      <c r="D20" s="99" t="s">
        <v>149</v>
      </c>
      <c r="E20" s="99" t="s">
        <v>165</v>
      </c>
      <c r="F20" s="99" t="s">
        <v>22</v>
      </c>
      <c r="G20" s="99" t="s">
        <v>660</v>
      </c>
      <c r="H20" s="11">
        <v>45529.529490740701</v>
      </c>
      <c r="I20" s="99" t="s">
        <v>661</v>
      </c>
      <c r="J20" s="11">
        <v>45529.558009259301</v>
      </c>
      <c r="K20" s="99" t="s">
        <v>155</v>
      </c>
    </row>
    <row r="21" spans="1:11" ht="20.100000000000001" customHeight="1">
      <c r="A21" s="8">
        <f>SUBTOTAL(103,$B$4:B21)*1</f>
        <v>18</v>
      </c>
      <c r="B21" s="99" t="s">
        <v>122</v>
      </c>
      <c r="C21" s="97" t="s">
        <v>306</v>
      </c>
      <c r="D21" s="99" t="s">
        <v>149</v>
      </c>
      <c r="E21" s="99" t="s">
        <v>165</v>
      </c>
      <c r="F21" s="99" t="s">
        <v>22</v>
      </c>
      <c r="G21" s="99" t="s">
        <v>640</v>
      </c>
      <c r="H21" s="11">
        <v>45519.582870370403</v>
      </c>
      <c r="I21" s="99" t="s">
        <v>658</v>
      </c>
      <c r="J21" s="11">
        <v>45519.627708333297</v>
      </c>
      <c r="K21" s="99" t="s">
        <v>155</v>
      </c>
    </row>
    <row r="22" spans="1:11" ht="20.100000000000001" customHeight="1">
      <c r="A22" s="8">
        <f>SUBTOTAL(103,$B$4:B22)*1</f>
        <v>19</v>
      </c>
      <c r="B22" s="99" t="s">
        <v>122</v>
      </c>
      <c r="C22" s="99" t="s">
        <v>306</v>
      </c>
      <c r="D22" s="99" t="s">
        <v>149</v>
      </c>
      <c r="E22" s="99" t="s">
        <v>165</v>
      </c>
      <c r="F22" s="99" t="s">
        <v>22</v>
      </c>
      <c r="G22" s="99" t="s">
        <v>682</v>
      </c>
      <c r="H22" s="11">
        <v>45505.847222222197</v>
      </c>
      <c r="I22" s="99" t="s">
        <v>656</v>
      </c>
      <c r="J22" s="11">
        <v>45505.8804282407</v>
      </c>
      <c r="K22" s="99" t="s">
        <v>155</v>
      </c>
    </row>
    <row r="23" spans="1:11" ht="20.100000000000001" customHeight="1">
      <c r="A23" s="8">
        <f>SUBTOTAL(103,$B$4:B23)*1</f>
        <v>20</v>
      </c>
      <c r="B23" s="99" t="s">
        <v>122</v>
      </c>
      <c r="C23" s="99" t="s">
        <v>306</v>
      </c>
      <c r="D23" s="99" t="s">
        <v>149</v>
      </c>
      <c r="E23" s="99" t="s">
        <v>165</v>
      </c>
      <c r="F23" s="99" t="s">
        <v>22</v>
      </c>
      <c r="G23" s="99" t="s">
        <v>695</v>
      </c>
      <c r="H23" s="11">
        <v>45529.845150462999</v>
      </c>
      <c r="I23" s="99" t="s">
        <v>656</v>
      </c>
      <c r="J23" s="11">
        <v>45529.847951388903</v>
      </c>
      <c r="K23" s="99" t="s">
        <v>155</v>
      </c>
    </row>
    <row r="24" spans="1:11" ht="20.100000000000001" customHeight="1">
      <c r="A24" s="8">
        <f>SUBTOTAL(103,$B$4:B24)*1</f>
        <v>21</v>
      </c>
      <c r="B24" s="99" t="s">
        <v>122</v>
      </c>
      <c r="C24" s="99" t="s">
        <v>306</v>
      </c>
      <c r="D24" s="99" t="s">
        <v>149</v>
      </c>
      <c r="E24" s="99" t="s">
        <v>165</v>
      </c>
      <c r="F24" s="99" t="s">
        <v>22</v>
      </c>
      <c r="G24" s="99" t="s">
        <v>630</v>
      </c>
      <c r="H24" s="11">
        <v>45519.719791666699</v>
      </c>
      <c r="I24" s="99" t="s">
        <v>707</v>
      </c>
      <c r="J24" s="11">
        <v>45519.802013888897</v>
      </c>
      <c r="K24" s="99" t="s">
        <v>155</v>
      </c>
    </row>
    <row r="25" spans="1:11" ht="20.100000000000001" customHeight="1">
      <c r="A25" s="8">
        <f>SUBTOTAL(103,$B$4:B25)*1</f>
        <v>22</v>
      </c>
      <c r="B25" s="99" t="s">
        <v>122</v>
      </c>
      <c r="C25" s="99" t="s">
        <v>306</v>
      </c>
      <c r="D25" s="99" t="s">
        <v>149</v>
      </c>
      <c r="E25" s="99" t="s">
        <v>165</v>
      </c>
      <c r="F25" s="99" t="s">
        <v>22</v>
      </c>
      <c r="G25" s="99" t="s">
        <v>709</v>
      </c>
      <c r="H25" s="11">
        <v>45511.728553240697</v>
      </c>
      <c r="I25" s="99" t="s">
        <v>683</v>
      </c>
      <c r="J25" s="11">
        <v>45511.734351851897</v>
      </c>
      <c r="K25" s="99" t="s">
        <v>155</v>
      </c>
    </row>
    <row r="26" spans="1:11" ht="20.100000000000001" customHeight="1">
      <c r="A26" s="8">
        <f>SUBTOTAL(103,$B$4:B26)*1</f>
        <v>23</v>
      </c>
      <c r="B26" s="99" t="s">
        <v>122</v>
      </c>
      <c r="C26" s="99" t="s">
        <v>306</v>
      </c>
      <c r="D26" s="99" t="s">
        <v>149</v>
      </c>
      <c r="E26" s="99" t="s">
        <v>165</v>
      </c>
      <c r="F26" s="99" t="s">
        <v>22</v>
      </c>
      <c r="G26" s="99" t="s">
        <v>624</v>
      </c>
      <c r="H26" s="11">
        <v>45518.773356481499</v>
      </c>
      <c r="I26" s="99" t="s">
        <v>625</v>
      </c>
      <c r="J26" s="11">
        <v>45518.776087963</v>
      </c>
      <c r="K26" s="99" t="s">
        <v>155</v>
      </c>
    </row>
    <row r="27" spans="1:11" ht="20.100000000000001" customHeight="1">
      <c r="A27" s="8">
        <f>SUBTOTAL(103,$B$4:B27)*1</f>
        <v>24</v>
      </c>
      <c r="B27" s="99" t="s">
        <v>122</v>
      </c>
      <c r="C27" s="97" t="s">
        <v>362</v>
      </c>
      <c r="D27" s="99" t="s">
        <v>149</v>
      </c>
      <c r="E27" s="99" t="s">
        <v>165</v>
      </c>
      <c r="F27" s="99" t="s">
        <v>22</v>
      </c>
      <c r="G27" s="99" t="s">
        <v>628</v>
      </c>
      <c r="H27" s="11">
        <v>45508.388703703698</v>
      </c>
      <c r="I27" s="99" t="s">
        <v>672</v>
      </c>
      <c r="J27" s="11">
        <v>45508.407847222203</v>
      </c>
      <c r="K27" s="99" t="s">
        <v>155</v>
      </c>
    </row>
    <row r="28" spans="1:11" ht="20.100000000000001" customHeight="1">
      <c r="A28" s="8">
        <f>SUBTOTAL(103,$B$4:B28)*1</f>
        <v>25</v>
      </c>
      <c r="B28" s="99" t="s">
        <v>122</v>
      </c>
      <c r="C28" s="99" t="s">
        <v>362</v>
      </c>
      <c r="D28" s="99" t="s">
        <v>149</v>
      </c>
      <c r="E28" s="99" t="s">
        <v>165</v>
      </c>
      <c r="F28" s="99" t="s">
        <v>22</v>
      </c>
      <c r="G28" s="99" t="s">
        <v>624</v>
      </c>
      <c r="H28" s="11">
        <v>45517.385775463001</v>
      </c>
      <c r="I28" s="99" t="s">
        <v>656</v>
      </c>
      <c r="J28" s="11">
        <v>45517.386446759301</v>
      </c>
      <c r="K28" s="99" t="s">
        <v>155</v>
      </c>
    </row>
    <row r="29" spans="1:11" ht="20.100000000000001" customHeight="1">
      <c r="A29" s="8">
        <f>SUBTOTAL(103,$B$4:B29)*1</f>
        <v>26</v>
      </c>
      <c r="B29" s="99" t="s">
        <v>122</v>
      </c>
      <c r="C29" s="99" t="s">
        <v>362</v>
      </c>
      <c r="D29" s="99" t="s">
        <v>149</v>
      </c>
      <c r="E29" s="99" t="s">
        <v>165</v>
      </c>
      <c r="F29" s="99" t="s">
        <v>22</v>
      </c>
      <c r="G29" s="99" t="s">
        <v>630</v>
      </c>
      <c r="H29" s="11">
        <v>45522.729780092603</v>
      </c>
      <c r="I29" s="99" t="s">
        <v>631</v>
      </c>
      <c r="J29" s="11">
        <v>45522.785949074103</v>
      </c>
      <c r="K29" s="99" t="s">
        <v>155</v>
      </c>
    </row>
    <row r="30" spans="1:11" ht="20.100000000000001" customHeight="1">
      <c r="A30" s="8">
        <f>SUBTOTAL(103,$B$4:B30)*1</f>
        <v>27</v>
      </c>
      <c r="B30" s="99" t="s">
        <v>122</v>
      </c>
      <c r="C30" s="99" t="s">
        <v>362</v>
      </c>
      <c r="D30" s="99" t="s">
        <v>149</v>
      </c>
      <c r="E30" s="99" t="s">
        <v>165</v>
      </c>
      <c r="F30" s="99" t="s">
        <v>22</v>
      </c>
      <c r="G30" s="99" t="s">
        <v>640</v>
      </c>
      <c r="H30" s="11">
        <v>45521.828148148103</v>
      </c>
      <c r="I30" s="99" t="s">
        <v>658</v>
      </c>
      <c r="J30" s="11">
        <v>45521.869236111103</v>
      </c>
      <c r="K30" s="99" t="s">
        <v>155</v>
      </c>
    </row>
    <row r="31" spans="1:11" ht="20.100000000000001" customHeight="1">
      <c r="A31" s="8">
        <f>SUBTOTAL(103,$B$4:B31)*1</f>
        <v>28</v>
      </c>
      <c r="B31" s="99" t="s">
        <v>122</v>
      </c>
      <c r="C31" s="99" t="s">
        <v>362</v>
      </c>
      <c r="D31" s="99" t="s">
        <v>149</v>
      </c>
      <c r="E31" s="99" t="s">
        <v>165</v>
      </c>
      <c r="F31" s="99" t="s">
        <v>22</v>
      </c>
      <c r="G31" s="99" t="s">
        <v>628</v>
      </c>
      <c r="H31" s="11">
        <v>45508.8598726852</v>
      </c>
      <c r="I31" s="99" t="s">
        <v>673</v>
      </c>
      <c r="J31" s="11">
        <v>45508.929513888899</v>
      </c>
      <c r="K31" s="99" t="s">
        <v>155</v>
      </c>
    </row>
    <row r="32" spans="1:11" ht="20.100000000000001" customHeight="1">
      <c r="A32" s="8">
        <f>SUBTOTAL(103,$B$4:B32)*1</f>
        <v>29</v>
      </c>
      <c r="B32" s="99" t="s">
        <v>122</v>
      </c>
      <c r="C32" s="97" t="s">
        <v>166</v>
      </c>
      <c r="D32" s="99" t="s">
        <v>149</v>
      </c>
      <c r="E32" s="99" t="s">
        <v>165</v>
      </c>
      <c r="F32" s="99" t="s">
        <v>22</v>
      </c>
      <c r="G32" s="99" t="s">
        <v>643</v>
      </c>
      <c r="H32" s="11">
        <v>45525.627928240698</v>
      </c>
      <c r="I32" s="99" t="s">
        <v>641</v>
      </c>
      <c r="J32" s="11">
        <v>45525.635069444397</v>
      </c>
      <c r="K32" s="99" t="s">
        <v>155</v>
      </c>
    </row>
    <row r="33" spans="1:11" ht="20.100000000000001" customHeight="1">
      <c r="A33" s="8">
        <f>SUBTOTAL(103,$B$4:B33)*1</f>
        <v>30</v>
      </c>
      <c r="B33" s="99" t="s">
        <v>122</v>
      </c>
      <c r="C33" s="97" t="s">
        <v>166</v>
      </c>
      <c r="D33" s="99" t="s">
        <v>149</v>
      </c>
      <c r="E33" s="99" t="s">
        <v>165</v>
      </c>
      <c r="F33" s="99" t="s">
        <v>22</v>
      </c>
      <c r="G33" s="99" t="s">
        <v>628</v>
      </c>
      <c r="H33" s="11">
        <v>45525.663981481499</v>
      </c>
      <c r="I33" s="99" t="s">
        <v>629</v>
      </c>
      <c r="J33" s="11">
        <v>45525.671666666698</v>
      </c>
      <c r="K33" s="99" t="s">
        <v>155</v>
      </c>
    </row>
    <row r="34" spans="1:11" ht="20.100000000000001" customHeight="1">
      <c r="A34" s="8">
        <f>SUBTOTAL(103,$B$4:B34)*1</f>
        <v>31</v>
      </c>
      <c r="B34" s="99" t="s">
        <v>122</v>
      </c>
      <c r="C34" s="97" t="s">
        <v>166</v>
      </c>
      <c r="D34" s="99" t="s">
        <v>149</v>
      </c>
      <c r="E34" s="99" t="s">
        <v>165</v>
      </c>
      <c r="F34" s="99" t="s">
        <v>22</v>
      </c>
      <c r="G34" s="99" t="s">
        <v>628</v>
      </c>
      <c r="H34" s="11">
        <v>45526.421793981499</v>
      </c>
      <c r="I34" s="99" t="s">
        <v>629</v>
      </c>
      <c r="J34" s="11">
        <v>45526.429166666698</v>
      </c>
      <c r="K34" s="99" t="s">
        <v>155</v>
      </c>
    </row>
    <row r="35" spans="1:11" ht="20.100000000000001" customHeight="1">
      <c r="A35" s="8">
        <f>SUBTOTAL(103,$B$4:B35)*1</f>
        <v>32</v>
      </c>
      <c r="B35" s="99" t="s">
        <v>122</v>
      </c>
      <c r="C35" s="97" t="s">
        <v>166</v>
      </c>
      <c r="D35" s="99" t="s">
        <v>149</v>
      </c>
      <c r="E35" s="99" t="s">
        <v>165</v>
      </c>
      <c r="F35" s="99" t="s">
        <v>22</v>
      </c>
      <c r="G35" s="99" t="s">
        <v>628</v>
      </c>
      <c r="H35" s="11">
        <v>45527.599641203698</v>
      </c>
      <c r="I35" s="99" t="s">
        <v>631</v>
      </c>
      <c r="J35" s="11">
        <v>45527.662013888897</v>
      </c>
      <c r="K35" s="99" t="s">
        <v>155</v>
      </c>
    </row>
    <row r="36" spans="1:11" ht="20.100000000000001" customHeight="1">
      <c r="A36" s="8">
        <f>SUBTOTAL(103,$B$4:B36)*1</f>
        <v>33</v>
      </c>
      <c r="B36" s="99" t="s">
        <v>122</v>
      </c>
      <c r="C36" s="97" t="s">
        <v>166</v>
      </c>
      <c r="D36" s="99" t="s">
        <v>149</v>
      </c>
      <c r="E36" s="99" t="s">
        <v>165</v>
      </c>
      <c r="F36" s="99" t="s">
        <v>22</v>
      </c>
      <c r="G36" s="99" t="s">
        <v>643</v>
      </c>
      <c r="H36" s="11">
        <v>45527.357106481497</v>
      </c>
      <c r="I36" s="99" t="s">
        <v>641</v>
      </c>
      <c r="J36" s="11">
        <v>45527.364259259302</v>
      </c>
      <c r="K36" s="99" t="s">
        <v>155</v>
      </c>
    </row>
    <row r="37" spans="1:11" ht="20.100000000000001" customHeight="1">
      <c r="A37" s="8">
        <f>SUBTOTAL(103,$B$4:B37)*1</f>
        <v>34</v>
      </c>
      <c r="B37" s="99" t="s">
        <v>122</v>
      </c>
      <c r="C37" s="97" t="s">
        <v>166</v>
      </c>
      <c r="D37" s="99" t="s">
        <v>149</v>
      </c>
      <c r="E37" s="99" t="s">
        <v>165</v>
      </c>
      <c r="F37" s="99" t="s">
        <v>22</v>
      </c>
      <c r="G37" s="99" t="s">
        <v>643</v>
      </c>
      <c r="H37" s="11">
        <v>45516.647662037001</v>
      </c>
      <c r="I37" s="99" t="s">
        <v>672</v>
      </c>
      <c r="J37" s="11">
        <v>45516.659270833297</v>
      </c>
      <c r="K37" s="99" t="s">
        <v>155</v>
      </c>
    </row>
    <row r="38" spans="1:11" ht="20.100000000000001" customHeight="1">
      <c r="A38" s="8">
        <f>SUBTOTAL(103,$B$4:B38)*1</f>
        <v>35</v>
      </c>
      <c r="B38" s="99" t="s">
        <v>122</v>
      </c>
      <c r="C38" s="97" t="s">
        <v>166</v>
      </c>
      <c r="D38" s="99" t="s">
        <v>149</v>
      </c>
      <c r="E38" s="99" t="s">
        <v>165</v>
      </c>
      <c r="F38" s="99" t="s">
        <v>22</v>
      </c>
      <c r="G38" s="99" t="s">
        <v>643</v>
      </c>
      <c r="H38" s="11">
        <v>45527.575543981497</v>
      </c>
      <c r="I38" s="99" t="s">
        <v>641</v>
      </c>
      <c r="J38" s="11">
        <v>45527.582650463002</v>
      </c>
      <c r="K38" s="99" t="s">
        <v>155</v>
      </c>
    </row>
    <row r="39" spans="1:11" ht="20.100000000000001" customHeight="1">
      <c r="A39" s="8">
        <f>SUBTOTAL(103,$B$4:B39)*1</f>
        <v>36</v>
      </c>
      <c r="B39" s="99" t="s">
        <v>122</v>
      </c>
      <c r="C39" s="97" t="s">
        <v>166</v>
      </c>
      <c r="D39" s="99" t="s">
        <v>149</v>
      </c>
      <c r="E39" s="99" t="s">
        <v>165</v>
      </c>
      <c r="F39" s="99" t="s">
        <v>22</v>
      </c>
      <c r="G39" s="99" t="s">
        <v>691</v>
      </c>
      <c r="H39" s="11">
        <v>45516.669398148202</v>
      </c>
      <c r="I39" s="99" t="s">
        <v>629</v>
      </c>
      <c r="J39" s="11">
        <v>45516.683599536998</v>
      </c>
      <c r="K39" s="99" t="s">
        <v>155</v>
      </c>
    </row>
    <row r="40" spans="1:11" ht="20.100000000000001" customHeight="1">
      <c r="A40" s="8">
        <f>SUBTOTAL(103,$B$4:B40)*1</f>
        <v>37</v>
      </c>
      <c r="B40" s="99" t="s">
        <v>122</v>
      </c>
      <c r="C40" s="97" t="s">
        <v>166</v>
      </c>
      <c r="D40" s="99" t="s">
        <v>149</v>
      </c>
      <c r="E40" s="99" t="s">
        <v>165</v>
      </c>
      <c r="F40" s="99" t="s">
        <v>22</v>
      </c>
      <c r="G40" s="99" t="s">
        <v>628</v>
      </c>
      <c r="H40" s="11">
        <v>45527.494652777801</v>
      </c>
      <c r="I40" s="99" t="s">
        <v>629</v>
      </c>
      <c r="J40" s="11">
        <v>45527.502025463</v>
      </c>
      <c r="K40" s="99" t="s">
        <v>155</v>
      </c>
    </row>
    <row r="41" spans="1:11" ht="20.100000000000001" customHeight="1">
      <c r="A41" s="8">
        <f>SUBTOTAL(103,$B$4:B41)*1</f>
        <v>38</v>
      </c>
      <c r="B41" s="99" t="s">
        <v>122</v>
      </c>
      <c r="C41" s="99" t="s">
        <v>166</v>
      </c>
      <c r="D41" s="99" t="s">
        <v>149</v>
      </c>
      <c r="E41" s="99" t="s">
        <v>165</v>
      </c>
      <c r="F41" s="99" t="s">
        <v>22</v>
      </c>
      <c r="G41" s="99" t="s">
        <v>640</v>
      </c>
      <c r="H41" s="11">
        <v>45507.779699074097</v>
      </c>
      <c r="I41" s="99" t="s">
        <v>658</v>
      </c>
      <c r="J41" s="11">
        <v>45507.8256944444</v>
      </c>
      <c r="K41" s="99" t="s">
        <v>155</v>
      </c>
    </row>
    <row r="42" spans="1:11" ht="20.100000000000001" customHeight="1">
      <c r="A42" s="8">
        <f>SUBTOTAL(103,$B$4:B42)*1</f>
        <v>39</v>
      </c>
      <c r="B42" s="99" t="s">
        <v>122</v>
      </c>
      <c r="C42" s="99" t="s">
        <v>166</v>
      </c>
      <c r="D42" s="99" t="s">
        <v>149</v>
      </c>
      <c r="E42" s="99" t="s">
        <v>165</v>
      </c>
      <c r="F42" s="99" t="s">
        <v>22</v>
      </c>
      <c r="G42" s="99" t="s">
        <v>630</v>
      </c>
      <c r="H42" s="11">
        <v>45521.794618055603</v>
      </c>
      <c r="I42" s="99" t="s">
        <v>631</v>
      </c>
      <c r="J42" s="11">
        <v>45521.839467592603</v>
      </c>
      <c r="K42" s="99" t="s">
        <v>155</v>
      </c>
    </row>
    <row r="43" spans="1:11" ht="20.100000000000001" customHeight="1">
      <c r="A43" s="8">
        <f>SUBTOTAL(103,$B$4:B43)*1</f>
        <v>40</v>
      </c>
      <c r="B43" s="99" t="s">
        <v>122</v>
      </c>
      <c r="C43" s="99" t="s">
        <v>166</v>
      </c>
      <c r="D43" s="99" t="s">
        <v>149</v>
      </c>
      <c r="E43" s="99" t="s">
        <v>165</v>
      </c>
      <c r="F43" s="99" t="s">
        <v>22</v>
      </c>
      <c r="G43" s="99" t="s">
        <v>717</v>
      </c>
      <c r="H43" s="11">
        <v>45522.915254629603</v>
      </c>
      <c r="I43" s="99" t="s">
        <v>658</v>
      </c>
      <c r="J43" s="11">
        <v>45522.959085648101</v>
      </c>
      <c r="K43" s="99" t="s">
        <v>155</v>
      </c>
    </row>
    <row r="44" spans="1:11" ht="20.100000000000001" customHeight="1">
      <c r="A44" s="8">
        <f>SUBTOTAL(103,$B$4:B44)*1</f>
        <v>41</v>
      </c>
      <c r="B44" s="99" t="s">
        <v>122</v>
      </c>
      <c r="C44" s="97" t="s">
        <v>185</v>
      </c>
      <c r="D44" s="99" t="s">
        <v>149</v>
      </c>
      <c r="E44" s="99" t="s">
        <v>165</v>
      </c>
      <c r="F44" s="99" t="s">
        <v>22</v>
      </c>
      <c r="G44" s="99" t="s">
        <v>628</v>
      </c>
      <c r="H44" s="11">
        <v>45525.621909722198</v>
      </c>
      <c r="I44" s="99" t="s">
        <v>629</v>
      </c>
      <c r="J44" s="11">
        <v>45525.631157407399</v>
      </c>
      <c r="K44" s="99" t="s">
        <v>155</v>
      </c>
    </row>
    <row r="45" spans="1:11" ht="20.100000000000001" customHeight="1">
      <c r="A45" s="8">
        <f>SUBTOTAL(103,$B$4:B45)*1</f>
        <v>42</v>
      </c>
      <c r="B45" s="99" t="s">
        <v>122</v>
      </c>
      <c r="C45" s="97" t="s">
        <v>185</v>
      </c>
      <c r="D45" s="99" t="s">
        <v>149</v>
      </c>
      <c r="E45" s="99" t="s">
        <v>165</v>
      </c>
      <c r="F45" s="99" t="s">
        <v>22</v>
      </c>
      <c r="G45" s="99" t="s">
        <v>628</v>
      </c>
      <c r="H45" s="11">
        <v>45524.421307870398</v>
      </c>
      <c r="I45" s="99" t="s">
        <v>629</v>
      </c>
      <c r="J45" s="11">
        <v>45524.430173611101</v>
      </c>
      <c r="K45" s="99" t="s">
        <v>155</v>
      </c>
    </row>
    <row r="46" spans="1:11" ht="20.100000000000001" customHeight="1">
      <c r="A46" s="8">
        <f>SUBTOTAL(103,$B$4:B46)*1</f>
        <v>43</v>
      </c>
      <c r="B46" s="99" t="s">
        <v>122</v>
      </c>
      <c r="C46" s="97" t="s">
        <v>185</v>
      </c>
      <c r="D46" s="99" t="s">
        <v>149</v>
      </c>
      <c r="E46" s="99" t="s">
        <v>165</v>
      </c>
      <c r="F46" s="99" t="s">
        <v>22</v>
      </c>
      <c r="G46" s="99" t="s">
        <v>628</v>
      </c>
      <c r="H46" s="11">
        <v>45508.401192129597</v>
      </c>
      <c r="I46" s="99" t="s">
        <v>629</v>
      </c>
      <c r="J46" s="11">
        <v>45508.409340277802</v>
      </c>
      <c r="K46" s="99" t="s">
        <v>155</v>
      </c>
    </row>
    <row r="47" spans="1:11" ht="20.100000000000001" customHeight="1">
      <c r="A47" s="8">
        <f>SUBTOTAL(103,$B$4:B47)*1</f>
        <v>44</v>
      </c>
      <c r="B47" s="99" t="s">
        <v>122</v>
      </c>
      <c r="C47" s="97" t="s">
        <v>343</v>
      </c>
      <c r="D47" s="99" t="s">
        <v>149</v>
      </c>
      <c r="E47" s="99" t="s">
        <v>344</v>
      </c>
      <c r="F47" s="99" t="s">
        <v>22</v>
      </c>
      <c r="G47" s="99" t="s">
        <v>634</v>
      </c>
      <c r="H47" s="11">
        <v>45509.252500000002</v>
      </c>
      <c r="I47" s="99" t="s">
        <v>635</v>
      </c>
      <c r="J47" s="11">
        <v>45509.261550925898</v>
      </c>
      <c r="K47" s="99" t="s">
        <v>155</v>
      </c>
    </row>
    <row r="48" spans="1:11" ht="20.100000000000001" customHeight="1">
      <c r="A48" s="8">
        <f>SUBTOTAL(103,$B$4:B48)*1</f>
        <v>45</v>
      </c>
      <c r="B48" s="99" t="s">
        <v>122</v>
      </c>
      <c r="C48" s="97" t="s">
        <v>278</v>
      </c>
      <c r="D48" s="99" t="s">
        <v>177</v>
      </c>
      <c r="E48" s="99" t="s">
        <v>158</v>
      </c>
      <c r="F48" s="99" t="s">
        <v>21</v>
      </c>
      <c r="G48" s="99" t="s">
        <v>624</v>
      </c>
      <c r="H48" s="11">
        <v>45533.663773148102</v>
      </c>
      <c r="I48" s="99" t="s">
        <v>645</v>
      </c>
      <c r="J48" s="11">
        <v>45533.669467592597</v>
      </c>
      <c r="K48" s="99" t="s">
        <v>155</v>
      </c>
    </row>
    <row r="49" spans="1:11" ht="20.100000000000001" customHeight="1">
      <c r="A49" s="8">
        <f>SUBTOTAL(103,$B$4:B49)*1</f>
        <v>46</v>
      </c>
      <c r="B49" s="99" t="s">
        <v>122</v>
      </c>
      <c r="C49" s="97" t="s">
        <v>278</v>
      </c>
      <c r="D49" s="99" t="s">
        <v>177</v>
      </c>
      <c r="E49" s="99" t="s">
        <v>158</v>
      </c>
      <c r="F49" s="99" t="s">
        <v>21</v>
      </c>
      <c r="G49" s="99" t="s">
        <v>660</v>
      </c>
      <c r="H49" s="11">
        <v>45518.637106481503</v>
      </c>
      <c r="I49" s="99" t="s">
        <v>661</v>
      </c>
      <c r="J49" s="11">
        <v>45518.652430555601</v>
      </c>
      <c r="K49" s="99" t="s">
        <v>155</v>
      </c>
    </row>
    <row r="50" spans="1:11" ht="20.100000000000001" customHeight="1">
      <c r="A50" s="8">
        <f>SUBTOTAL(103,$B$4:B50)*1</f>
        <v>47</v>
      </c>
      <c r="B50" s="99" t="s">
        <v>122</v>
      </c>
      <c r="C50" s="97" t="s">
        <v>278</v>
      </c>
      <c r="D50" s="99" t="s">
        <v>177</v>
      </c>
      <c r="E50" s="99" t="s">
        <v>158</v>
      </c>
      <c r="F50" s="99" t="s">
        <v>21</v>
      </c>
      <c r="G50" s="99" t="s">
        <v>667</v>
      </c>
      <c r="H50" s="11">
        <v>45519.558738425898</v>
      </c>
      <c r="I50" s="99" t="s">
        <v>656</v>
      </c>
      <c r="J50" s="11">
        <v>45519.5985069444</v>
      </c>
      <c r="K50" s="99" t="s">
        <v>155</v>
      </c>
    </row>
    <row r="51" spans="1:11" ht="20.100000000000001" customHeight="1">
      <c r="A51" s="8">
        <f>SUBTOTAL(103,$B$4:B51)*1</f>
        <v>48</v>
      </c>
      <c r="B51" s="99" t="s">
        <v>122</v>
      </c>
      <c r="C51" s="97" t="s">
        <v>278</v>
      </c>
      <c r="D51" s="99" t="s">
        <v>177</v>
      </c>
      <c r="E51" s="99" t="s">
        <v>158</v>
      </c>
      <c r="F51" s="99" t="s">
        <v>21</v>
      </c>
      <c r="G51" s="99" t="s">
        <v>640</v>
      </c>
      <c r="H51" s="11">
        <v>45513.390787037002</v>
      </c>
      <c r="I51" s="99" t="s">
        <v>673</v>
      </c>
      <c r="J51" s="11">
        <v>45513.399722222202</v>
      </c>
      <c r="K51" s="99" t="s">
        <v>155</v>
      </c>
    </row>
    <row r="52" spans="1:11" ht="20.100000000000001" customHeight="1">
      <c r="A52" s="8">
        <f>SUBTOTAL(103,$B$4:B52)*1</f>
        <v>49</v>
      </c>
      <c r="B52" s="99" t="s">
        <v>122</v>
      </c>
      <c r="C52" s="97" t="s">
        <v>278</v>
      </c>
      <c r="D52" s="99" t="s">
        <v>177</v>
      </c>
      <c r="E52" s="99" t="s">
        <v>158</v>
      </c>
      <c r="F52" s="99" t="s">
        <v>21</v>
      </c>
      <c r="G52" s="99" t="s">
        <v>640</v>
      </c>
      <c r="H52" s="11">
        <v>45527.306689814803</v>
      </c>
      <c r="I52" s="99" t="s">
        <v>658</v>
      </c>
      <c r="J52" s="11">
        <v>45527.343229166698</v>
      </c>
      <c r="K52" s="99" t="s">
        <v>155</v>
      </c>
    </row>
    <row r="53" spans="1:11" ht="20.100000000000001" customHeight="1">
      <c r="A53" s="8">
        <f>SUBTOTAL(103,$B$4:B53)*1</f>
        <v>50</v>
      </c>
      <c r="B53" s="99" t="s">
        <v>122</v>
      </c>
      <c r="C53" s="97" t="s">
        <v>278</v>
      </c>
      <c r="D53" s="99" t="s">
        <v>177</v>
      </c>
      <c r="E53" s="99" t="s">
        <v>158</v>
      </c>
      <c r="F53" s="99" t="s">
        <v>21</v>
      </c>
      <c r="G53" s="99" t="s">
        <v>630</v>
      </c>
      <c r="H53" s="11">
        <v>45524.459178240701</v>
      </c>
      <c r="I53" s="99" t="s">
        <v>677</v>
      </c>
      <c r="J53" s="11">
        <v>45524.502824074101</v>
      </c>
      <c r="K53" s="99" t="s">
        <v>155</v>
      </c>
    </row>
    <row r="54" spans="1:11" ht="20.100000000000001" customHeight="1">
      <c r="A54" s="8">
        <f>SUBTOTAL(103,$B$4:B54)*1</f>
        <v>51</v>
      </c>
      <c r="B54" s="99" t="s">
        <v>122</v>
      </c>
      <c r="C54" s="97" t="s">
        <v>278</v>
      </c>
      <c r="D54" s="99" t="s">
        <v>177</v>
      </c>
      <c r="E54" s="99" t="s">
        <v>158</v>
      </c>
      <c r="F54" s="99" t="s">
        <v>21</v>
      </c>
      <c r="G54" s="99" t="s">
        <v>678</v>
      </c>
      <c r="H54" s="11">
        <v>45524.5058333333</v>
      </c>
      <c r="I54" s="99" t="s">
        <v>678</v>
      </c>
      <c r="J54" s="11">
        <v>45524.5058333333</v>
      </c>
      <c r="K54" s="99" t="s">
        <v>155</v>
      </c>
    </row>
    <row r="55" spans="1:11" ht="20.100000000000001" customHeight="1">
      <c r="A55" s="8">
        <f>SUBTOTAL(103,$B$4:B55)*1</f>
        <v>52</v>
      </c>
      <c r="B55" s="99" t="s">
        <v>122</v>
      </c>
      <c r="C55" s="97" t="s">
        <v>278</v>
      </c>
      <c r="D55" s="99" t="s">
        <v>177</v>
      </c>
      <c r="E55" s="99" t="s">
        <v>158</v>
      </c>
      <c r="F55" s="99" t="s">
        <v>21</v>
      </c>
      <c r="G55" s="99" t="s">
        <v>630</v>
      </c>
      <c r="H55" s="11">
        <v>45527.542500000003</v>
      </c>
      <c r="I55" s="99" t="s">
        <v>631</v>
      </c>
      <c r="J55" s="11">
        <v>45527.581111111103</v>
      </c>
      <c r="K55" s="99" t="s">
        <v>155</v>
      </c>
    </row>
    <row r="56" spans="1:11" ht="20.100000000000001" customHeight="1">
      <c r="A56" s="8">
        <f>SUBTOTAL(103,$B$4:B56)*1</f>
        <v>53</v>
      </c>
      <c r="B56" s="99" t="s">
        <v>122</v>
      </c>
      <c r="C56" s="97" t="s">
        <v>278</v>
      </c>
      <c r="D56" s="99" t="s">
        <v>177</v>
      </c>
      <c r="E56" s="99" t="s">
        <v>158</v>
      </c>
      <c r="F56" s="99" t="s">
        <v>21</v>
      </c>
      <c r="G56" s="99" t="s">
        <v>682</v>
      </c>
      <c r="H56" s="11">
        <v>45517.652604166702</v>
      </c>
      <c r="I56" s="99" t="s">
        <v>684</v>
      </c>
      <c r="J56" s="11">
        <v>45517.667094907403</v>
      </c>
      <c r="K56" s="99" t="s">
        <v>155</v>
      </c>
    </row>
    <row r="57" spans="1:11" ht="20.100000000000001" customHeight="1">
      <c r="A57" s="8">
        <f>SUBTOTAL(103,$B$4:B57)*1</f>
        <v>54</v>
      </c>
      <c r="B57" s="99" t="s">
        <v>122</v>
      </c>
      <c r="C57" s="97" t="s">
        <v>278</v>
      </c>
      <c r="D57" s="99" t="s">
        <v>177</v>
      </c>
      <c r="E57" s="99" t="s">
        <v>158</v>
      </c>
      <c r="F57" s="99" t="s">
        <v>21</v>
      </c>
      <c r="G57" s="99" t="s">
        <v>640</v>
      </c>
      <c r="H57" s="11">
        <v>45519.383807870399</v>
      </c>
      <c r="I57" s="99" t="s">
        <v>681</v>
      </c>
      <c r="J57" s="11">
        <v>45519.431273148097</v>
      </c>
      <c r="K57" s="99" t="s">
        <v>155</v>
      </c>
    </row>
    <row r="58" spans="1:11" ht="20.100000000000001" customHeight="1">
      <c r="A58" s="8">
        <f>SUBTOTAL(103,$B$4:B58)*1</f>
        <v>55</v>
      </c>
      <c r="B58" s="99" t="s">
        <v>122</v>
      </c>
      <c r="C58" s="97" t="s">
        <v>278</v>
      </c>
      <c r="D58" s="99" t="s">
        <v>177</v>
      </c>
      <c r="E58" s="99" t="s">
        <v>158</v>
      </c>
      <c r="F58" s="99" t="s">
        <v>21</v>
      </c>
      <c r="G58" s="99" t="s">
        <v>688</v>
      </c>
      <c r="H58" s="11">
        <v>45520.3504398148</v>
      </c>
      <c r="I58" s="99" t="s">
        <v>689</v>
      </c>
      <c r="J58" s="11">
        <v>45520.444837962998</v>
      </c>
      <c r="K58" s="99" t="s">
        <v>155</v>
      </c>
    </row>
    <row r="59" spans="1:11" ht="20.100000000000001" customHeight="1">
      <c r="A59" s="8">
        <f>SUBTOTAL(103,$B$4:B59)*1</f>
        <v>56</v>
      </c>
      <c r="B59" s="99" t="s">
        <v>122</v>
      </c>
      <c r="C59" s="97" t="s">
        <v>278</v>
      </c>
      <c r="D59" s="99" t="s">
        <v>177</v>
      </c>
      <c r="E59" s="99" t="s">
        <v>158</v>
      </c>
      <c r="F59" s="99" t="s">
        <v>21</v>
      </c>
      <c r="G59" s="99" t="s">
        <v>640</v>
      </c>
      <c r="H59" s="11">
        <v>45514.388344907398</v>
      </c>
      <c r="I59" s="99" t="s">
        <v>673</v>
      </c>
      <c r="J59" s="11">
        <v>45514.394583333298</v>
      </c>
      <c r="K59" s="99" t="s">
        <v>155</v>
      </c>
    </row>
    <row r="60" spans="1:11" ht="20.100000000000001" customHeight="1">
      <c r="A60" s="8">
        <f>SUBTOTAL(103,$B$4:B60)*1</f>
        <v>57</v>
      </c>
      <c r="B60" s="99" t="s">
        <v>122</v>
      </c>
      <c r="C60" s="97" t="s">
        <v>278</v>
      </c>
      <c r="D60" s="99" t="s">
        <v>177</v>
      </c>
      <c r="E60" s="99" t="s">
        <v>158</v>
      </c>
      <c r="F60" s="99" t="s">
        <v>21</v>
      </c>
      <c r="G60" s="99" t="s">
        <v>626</v>
      </c>
      <c r="H60" s="11">
        <v>45518.668217592603</v>
      </c>
      <c r="I60" s="99" t="s">
        <v>627</v>
      </c>
      <c r="J60" s="11">
        <v>45518.683472222197</v>
      </c>
      <c r="K60" s="99" t="s">
        <v>155</v>
      </c>
    </row>
    <row r="61" spans="1:11" ht="20.100000000000001" customHeight="1">
      <c r="A61" s="8">
        <f>SUBTOTAL(103,$B$4:B61)*1</f>
        <v>58</v>
      </c>
      <c r="B61" s="99" t="s">
        <v>122</v>
      </c>
      <c r="C61" s="97" t="s">
        <v>278</v>
      </c>
      <c r="D61" s="99" t="s">
        <v>177</v>
      </c>
      <c r="E61" s="99" t="s">
        <v>158</v>
      </c>
      <c r="F61" s="99" t="s">
        <v>21</v>
      </c>
      <c r="G61" s="99" t="s">
        <v>630</v>
      </c>
      <c r="H61" s="11">
        <v>45526.754131944399</v>
      </c>
      <c r="I61" s="99" t="s">
        <v>656</v>
      </c>
      <c r="J61" s="11">
        <v>45526.801006944399</v>
      </c>
      <c r="K61" s="99" t="s">
        <v>155</v>
      </c>
    </row>
    <row r="62" spans="1:11" ht="20.100000000000001" customHeight="1">
      <c r="A62" s="8">
        <f>SUBTOTAL(103,$B$4:B62)*1</f>
        <v>59</v>
      </c>
      <c r="B62" s="99" t="s">
        <v>122</v>
      </c>
      <c r="C62" s="97" t="s">
        <v>278</v>
      </c>
      <c r="D62" s="99" t="s">
        <v>177</v>
      </c>
      <c r="E62" s="99" t="s">
        <v>158</v>
      </c>
      <c r="F62" s="99" t="s">
        <v>21</v>
      </c>
      <c r="G62" s="99" t="s">
        <v>695</v>
      </c>
      <c r="H62" s="11">
        <v>45524.723518518498</v>
      </c>
      <c r="I62" s="99" t="s">
        <v>656</v>
      </c>
      <c r="J62" s="11">
        <v>45524.726817129602</v>
      </c>
      <c r="K62" s="99" t="s">
        <v>155</v>
      </c>
    </row>
    <row r="63" spans="1:11" ht="20.100000000000001" customHeight="1">
      <c r="A63" s="8">
        <f>SUBTOTAL(103,$B$4:B63)*1</f>
        <v>60</v>
      </c>
      <c r="B63" s="99" t="s">
        <v>122</v>
      </c>
      <c r="C63" s="99" t="s">
        <v>278</v>
      </c>
      <c r="D63" s="99" t="s">
        <v>177</v>
      </c>
      <c r="E63" s="99" t="s">
        <v>158</v>
      </c>
      <c r="F63" s="99" t="s">
        <v>21</v>
      </c>
      <c r="G63" s="99" t="s">
        <v>695</v>
      </c>
      <c r="H63" s="11">
        <v>45525.728379629603</v>
      </c>
      <c r="I63" s="99" t="s">
        <v>658</v>
      </c>
      <c r="J63" s="11">
        <v>45525.770104166702</v>
      </c>
      <c r="K63" s="99" t="s">
        <v>155</v>
      </c>
    </row>
    <row r="64" spans="1:11" ht="20.100000000000001" customHeight="1">
      <c r="A64" s="8">
        <f>SUBTOTAL(103,$B$4:B64)*1</f>
        <v>61</v>
      </c>
      <c r="B64" s="99" t="s">
        <v>122</v>
      </c>
      <c r="C64" s="99" t="s">
        <v>278</v>
      </c>
      <c r="D64" s="99" t="s">
        <v>177</v>
      </c>
      <c r="E64" s="99" t="s">
        <v>158</v>
      </c>
      <c r="F64" s="99" t="s">
        <v>21</v>
      </c>
      <c r="G64" s="99" t="s">
        <v>713</v>
      </c>
      <c r="H64" s="11">
        <v>45517.3336921296</v>
      </c>
      <c r="I64" s="99" t="s">
        <v>714</v>
      </c>
      <c r="J64" s="11">
        <v>45517.345173611102</v>
      </c>
      <c r="K64" s="99" t="s">
        <v>155</v>
      </c>
    </row>
    <row r="65" spans="1:11" ht="20.100000000000001" customHeight="1">
      <c r="A65" s="8">
        <f>SUBTOTAL(103,$B$4:B65)*1</f>
        <v>62</v>
      </c>
      <c r="B65" s="99" t="s">
        <v>122</v>
      </c>
      <c r="C65" s="99" t="s">
        <v>278</v>
      </c>
      <c r="D65" s="99" t="s">
        <v>177</v>
      </c>
      <c r="E65" s="99" t="s">
        <v>158</v>
      </c>
      <c r="F65" s="99" t="s">
        <v>21</v>
      </c>
      <c r="G65" s="99" t="s">
        <v>715</v>
      </c>
      <c r="H65" s="11">
        <v>45520.786226851902</v>
      </c>
      <c r="I65" s="99" t="s">
        <v>716</v>
      </c>
      <c r="J65" s="11">
        <v>45520.871180555601</v>
      </c>
      <c r="K65" s="99" t="s">
        <v>155</v>
      </c>
    </row>
    <row r="66" spans="1:11" ht="20.100000000000001" customHeight="1">
      <c r="A66" s="8">
        <f>SUBTOTAL(103,$B$4:B66)*1</f>
        <v>63</v>
      </c>
      <c r="B66" s="99" t="s">
        <v>122</v>
      </c>
      <c r="C66" s="99" t="s">
        <v>278</v>
      </c>
      <c r="D66" s="99" t="s">
        <v>177</v>
      </c>
      <c r="E66" s="99" t="s">
        <v>158</v>
      </c>
      <c r="F66" s="99" t="s">
        <v>21</v>
      </c>
      <c r="G66" s="99" t="s">
        <v>717</v>
      </c>
      <c r="H66" s="11">
        <v>45522.852523148104</v>
      </c>
      <c r="I66" s="99" t="s">
        <v>658</v>
      </c>
      <c r="J66" s="11">
        <v>45522.891539351898</v>
      </c>
      <c r="K66" s="99" t="s">
        <v>155</v>
      </c>
    </row>
    <row r="67" spans="1:11" ht="20.100000000000001" customHeight="1">
      <c r="A67" s="8">
        <f>SUBTOTAL(103,$B$4:B67)*1</f>
        <v>64</v>
      </c>
      <c r="B67" s="99" t="s">
        <v>122</v>
      </c>
      <c r="C67" s="97" t="s">
        <v>331</v>
      </c>
      <c r="D67" s="99" t="s">
        <v>177</v>
      </c>
      <c r="E67" s="99" t="s">
        <v>158</v>
      </c>
      <c r="F67" s="99" t="s">
        <v>21</v>
      </c>
      <c r="G67" s="99" t="s">
        <v>624</v>
      </c>
      <c r="H67" s="11">
        <v>45519.025208333303</v>
      </c>
      <c r="I67" s="99" t="s">
        <v>625</v>
      </c>
      <c r="J67" s="11">
        <v>45519.026979166701</v>
      </c>
      <c r="K67" s="99" t="s">
        <v>155</v>
      </c>
    </row>
    <row r="68" spans="1:11" ht="20.100000000000001" customHeight="1">
      <c r="A68" s="8">
        <f>SUBTOTAL(103,$B$4:B68)*1</f>
        <v>65</v>
      </c>
      <c r="B68" s="99" t="s">
        <v>122</v>
      </c>
      <c r="C68" s="97" t="s">
        <v>331</v>
      </c>
      <c r="D68" s="99" t="s">
        <v>177</v>
      </c>
      <c r="E68" s="99" t="s">
        <v>158</v>
      </c>
      <c r="F68" s="99" t="s">
        <v>21</v>
      </c>
      <c r="G68" s="99" t="s">
        <v>626</v>
      </c>
      <c r="H68" s="11">
        <v>45518.988819444399</v>
      </c>
      <c r="I68" s="99" t="s">
        <v>627</v>
      </c>
      <c r="J68" s="11">
        <v>45519.004351851901</v>
      </c>
      <c r="K68" s="99" t="s">
        <v>155</v>
      </c>
    </row>
    <row r="69" spans="1:11" ht="20.100000000000001" customHeight="1">
      <c r="A69" s="8">
        <f>SUBTOTAL(103,$B$4:B69)*1</f>
        <v>66</v>
      </c>
      <c r="B69" s="99" t="s">
        <v>122</v>
      </c>
      <c r="C69" s="97" t="s">
        <v>331</v>
      </c>
      <c r="D69" s="99" t="s">
        <v>177</v>
      </c>
      <c r="E69" s="99" t="s">
        <v>158</v>
      </c>
      <c r="F69" s="99" t="s">
        <v>21</v>
      </c>
      <c r="G69" s="99" t="s">
        <v>643</v>
      </c>
      <c r="H69" s="11">
        <v>45533.387060185203</v>
      </c>
      <c r="I69" s="99" t="s">
        <v>641</v>
      </c>
      <c r="J69" s="11">
        <v>45533.394027777802</v>
      </c>
      <c r="K69" s="99" t="s">
        <v>155</v>
      </c>
    </row>
    <row r="70" spans="1:11" ht="20.100000000000001" customHeight="1">
      <c r="A70" s="8">
        <f>SUBTOTAL(103,$B$4:B70)*1</f>
        <v>67</v>
      </c>
      <c r="B70" s="99" t="s">
        <v>122</v>
      </c>
      <c r="C70" s="97" t="s">
        <v>331</v>
      </c>
      <c r="D70" s="99" t="s">
        <v>177</v>
      </c>
      <c r="E70" s="99" t="s">
        <v>158</v>
      </c>
      <c r="F70" s="99" t="s">
        <v>21</v>
      </c>
      <c r="G70" s="99" t="s">
        <v>630</v>
      </c>
      <c r="H70" s="11">
        <v>45524.633437500001</v>
      </c>
      <c r="I70" s="99" t="s">
        <v>631</v>
      </c>
      <c r="J70" s="11">
        <v>45524.683726851901</v>
      </c>
      <c r="K70" s="99" t="s">
        <v>155</v>
      </c>
    </row>
    <row r="71" spans="1:11" ht="20.100000000000001" customHeight="1">
      <c r="A71" s="8">
        <f>SUBTOTAL(103,$B$4:B71)*1</f>
        <v>68</v>
      </c>
      <c r="B71" s="99" t="s">
        <v>122</v>
      </c>
      <c r="C71" s="97" t="s">
        <v>331</v>
      </c>
      <c r="D71" s="99" t="s">
        <v>177</v>
      </c>
      <c r="E71" s="99" t="s">
        <v>158</v>
      </c>
      <c r="F71" s="99" t="s">
        <v>21</v>
      </c>
      <c r="G71" s="99" t="s">
        <v>657</v>
      </c>
      <c r="H71" s="11">
        <v>45527.394907407397</v>
      </c>
      <c r="I71" s="99" t="s">
        <v>658</v>
      </c>
      <c r="J71" s="11">
        <v>45527.438101851898</v>
      </c>
      <c r="K71" s="99" t="s">
        <v>155</v>
      </c>
    </row>
    <row r="72" spans="1:11" ht="20.100000000000001" customHeight="1">
      <c r="A72" s="8">
        <f>SUBTOTAL(103,$B$4:B72)*1</f>
        <v>69</v>
      </c>
      <c r="B72" s="99" t="s">
        <v>122</v>
      </c>
      <c r="C72" s="97" t="s">
        <v>331</v>
      </c>
      <c r="D72" s="99" t="s">
        <v>177</v>
      </c>
      <c r="E72" s="99" t="s">
        <v>158</v>
      </c>
      <c r="F72" s="99" t="s">
        <v>21</v>
      </c>
      <c r="G72" s="99" t="s">
        <v>628</v>
      </c>
      <c r="H72" s="11">
        <v>45533.690138888902</v>
      </c>
      <c r="I72" s="99" t="s">
        <v>664</v>
      </c>
      <c r="J72" s="11">
        <v>45533.703240740702</v>
      </c>
      <c r="K72" s="99" t="s">
        <v>155</v>
      </c>
    </row>
    <row r="73" spans="1:11" ht="20.100000000000001" customHeight="1">
      <c r="A73" s="8">
        <f>SUBTOTAL(103,$B$4:B73)*1</f>
        <v>70</v>
      </c>
      <c r="B73" s="99" t="s">
        <v>122</v>
      </c>
      <c r="C73" s="97" t="s">
        <v>331</v>
      </c>
      <c r="D73" s="99" t="s">
        <v>177</v>
      </c>
      <c r="E73" s="99" t="s">
        <v>158</v>
      </c>
      <c r="F73" s="99" t="s">
        <v>21</v>
      </c>
      <c r="G73" s="99" t="s">
        <v>630</v>
      </c>
      <c r="H73" s="11">
        <v>45532.440046296302</v>
      </c>
      <c r="I73" s="99" t="s">
        <v>631</v>
      </c>
      <c r="J73" s="11">
        <v>45532.478275463</v>
      </c>
      <c r="K73" s="99" t="s">
        <v>155</v>
      </c>
    </row>
    <row r="74" spans="1:11" ht="20.100000000000001" customHeight="1">
      <c r="A74" s="8">
        <f>SUBTOTAL(103,$B$4:B74)*1</f>
        <v>71</v>
      </c>
      <c r="B74" s="99" t="s">
        <v>122</v>
      </c>
      <c r="C74" s="97" t="s">
        <v>331</v>
      </c>
      <c r="D74" s="99" t="s">
        <v>177</v>
      </c>
      <c r="E74" s="99" t="s">
        <v>158</v>
      </c>
      <c r="F74" s="99" t="s">
        <v>21</v>
      </c>
      <c r="G74" s="99" t="s">
        <v>643</v>
      </c>
      <c r="H74" s="11">
        <v>45533.563206018502</v>
      </c>
      <c r="I74" s="99" t="s">
        <v>641</v>
      </c>
      <c r="J74" s="11">
        <v>45533.570150462998</v>
      </c>
      <c r="K74" s="99" t="s">
        <v>155</v>
      </c>
    </row>
    <row r="75" spans="1:11" ht="20.100000000000001" customHeight="1">
      <c r="A75" s="8">
        <f>SUBTOTAL(103,$B$4:B75)*1</f>
        <v>72</v>
      </c>
      <c r="B75" s="99" t="s">
        <v>122</v>
      </c>
      <c r="C75" s="97" t="s">
        <v>331</v>
      </c>
      <c r="D75" s="99" t="s">
        <v>177</v>
      </c>
      <c r="E75" s="99" t="s">
        <v>158</v>
      </c>
      <c r="F75" s="99" t="s">
        <v>21</v>
      </c>
      <c r="G75" s="99" t="s">
        <v>671</v>
      </c>
      <c r="H75" s="11">
        <v>45505.415000000001</v>
      </c>
      <c r="I75" s="99" t="s">
        <v>658</v>
      </c>
      <c r="J75" s="11">
        <v>45505.458634259303</v>
      </c>
      <c r="K75" s="99" t="s">
        <v>155</v>
      </c>
    </row>
    <row r="76" spans="1:11" ht="20.100000000000001" customHeight="1">
      <c r="A76" s="8">
        <f>SUBTOTAL(103,$B$4:B76)*1</f>
        <v>73</v>
      </c>
      <c r="B76" s="99" t="s">
        <v>122</v>
      </c>
      <c r="C76" s="97" t="s">
        <v>331</v>
      </c>
      <c r="D76" s="99" t="s">
        <v>177</v>
      </c>
      <c r="E76" s="99" t="s">
        <v>158</v>
      </c>
      <c r="F76" s="99" t="s">
        <v>21</v>
      </c>
      <c r="G76" s="99" t="s">
        <v>628</v>
      </c>
      <c r="H76" s="11">
        <v>45535.402777777803</v>
      </c>
      <c r="I76" s="99" t="s">
        <v>629</v>
      </c>
      <c r="J76" s="11">
        <v>45535.410219907397</v>
      </c>
      <c r="K76" s="99" t="s">
        <v>155</v>
      </c>
    </row>
    <row r="77" spans="1:11" ht="20.100000000000001" customHeight="1">
      <c r="A77" s="8">
        <f>SUBTOTAL(103,$B$4:B77)*1</f>
        <v>74</v>
      </c>
      <c r="B77" s="99" t="s">
        <v>122</v>
      </c>
      <c r="C77" s="97" t="s">
        <v>331</v>
      </c>
      <c r="D77" s="99" t="s">
        <v>177</v>
      </c>
      <c r="E77" s="99" t="s">
        <v>158</v>
      </c>
      <c r="F77" s="99" t="s">
        <v>21</v>
      </c>
      <c r="G77" s="99" t="s">
        <v>630</v>
      </c>
      <c r="H77" s="11">
        <v>45527.565625000003</v>
      </c>
      <c r="I77" s="99" t="s">
        <v>631</v>
      </c>
      <c r="J77" s="11">
        <v>45527.606064814798</v>
      </c>
      <c r="K77" s="99" t="s">
        <v>155</v>
      </c>
    </row>
    <row r="78" spans="1:11" ht="20.100000000000001" customHeight="1">
      <c r="A78" s="8">
        <f>SUBTOTAL(103,$B$4:B78)*1</f>
        <v>75</v>
      </c>
      <c r="B78" s="99" t="s">
        <v>122</v>
      </c>
      <c r="C78" s="97" t="s">
        <v>331</v>
      </c>
      <c r="D78" s="99" t="s">
        <v>177</v>
      </c>
      <c r="E78" s="99" t="s">
        <v>158</v>
      </c>
      <c r="F78" s="99" t="s">
        <v>21</v>
      </c>
      <c r="G78" s="99" t="s">
        <v>640</v>
      </c>
      <c r="H78" s="11">
        <v>45524.533518518503</v>
      </c>
      <c r="I78" s="99" t="s">
        <v>658</v>
      </c>
      <c r="J78" s="11">
        <v>45524.586180555598</v>
      </c>
      <c r="K78" s="99" t="s">
        <v>155</v>
      </c>
    </row>
    <row r="79" spans="1:11" ht="20.100000000000001" customHeight="1">
      <c r="A79" s="8">
        <f>SUBTOTAL(103,$B$4:B79)*1</f>
        <v>76</v>
      </c>
      <c r="B79" s="99" t="s">
        <v>122</v>
      </c>
      <c r="C79" s="97" t="s">
        <v>331</v>
      </c>
      <c r="D79" s="99" t="s">
        <v>177</v>
      </c>
      <c r="E79" s="99" t="s">
        <v>158</v>
      </c>
      <c r="F79" s="99" t="s">
        <v>21</v>
      </c>
      <c r="G79" s="99" t="s">
        <v>630</v>
      </c>
      <c r="H79" s="11">
        <v>45505.533263888901</v>
      </c>
      <c r="I79" s="99" t="s">
        <v>631</v>
      </c>
      <c r="J79" s="11">
        <v>45505.569629629601</v>
      </c>
      <c r="K79" s="99" t="s">
        <v>155</v>
      </c>
    </row>
    <row r="80" spans="1:11" ht="20.100000000000001" customHeight="1">
      <c r="A80" s="8">
        <f>SUBTOTAL(103,$B$4:B80)*1</f>
        <v>77</v>
      </c>
      <c r="B80" s="99" t="s">
        <v>122</v>
      </c>
      <c r="C80" s="97" t="s">
        <v>331</v>
      </c>
      <c r="D80" s="99" t="s">
        <v>177</v>
      </c>
      <c r="E80" s="99" t="s">
        <v>158</v>
      </c>
      <c r="F80" s="99" t="s">
        <v>21</v>
      </c>
      <c r="G80" s="99" t="s">
        <v>660</v>
      </c>
      <c r="H80" s="11">
        <v>45518.543148148201</v>
      </c>
      <c r="I80" s="99" t="s">
        <v>661</v>
      </c>
      <c r="J80" s="11">
        <v>45518.561585648102</v>
      </c>
      <c r="K80" s="99" t="s">
        <v>155</v>
      </c>
    </row>
    <row r="81" spans="1:11" ht="20.100000000000001" customHeight="1">
      <c r="A81" s="8">
        <f>SUBTOTAL(103,$B$4:B81)*1</f>
        <v>78</v>
      </c>
      <c r="B81" s="99" t="s">
        <v>122</v>
      </c>
      <c r="C81" s="97" t="s">
        <v>331</v>
      </c>
      <c r="D81" s="99" t="s">
        <v>177</v>
      </c>
      <c r="E81" s="99" t="s">
        <v>158</v>
      </c>
      <c r="F81" s="99" t="s">
        <v>21</v>
      </c>
      <c r="G81" s="99" t="s">
        <v>682</v>
      </c>
      <c r="H81" s="11">
        <v>45513.570706018501</v>
      </c>
      <c r="I81" s="99" t="s">
        <v>683</v>
      </c>
      <c r="J81" s="11">
        <v>45513.596331018503</v>
      </c>
      <c r="K81" s="99" t="s">
        <v>155</v>
      </c>
    </row>
    <row r="82" spans="1:11" ht="20.100000000000001" customHeight="1">
      <c r="A82" s="8">
        <f>SUBTOTAL(103,$B$4:B82)*1</f>
        <v>79</v>
      </c>
      <c r="B82" s="99" t="s">
        <v>122</v>
      </c>
      <c r="C82" s="97" t="s">
        <v>331</v>
      </c>
      <c r="D82" s="99" t="s">
        <v>177</v>
      </c>
      <c r="E82" s="99" t="s">
        <v>158</v>
      </c>
      <c r="F82" s="99" t="s">
        <v>21</v>
      </c>
      <c r="G82" s="99" t="s">
        <v>640</v>
      </c>
      <c r="H82" s="11">
        <v>45534.314247685201</v>
      </c>
      <c r="I82" s="99" t="s">
        <v>658</v>
      </c>
      <c r="J82" s="11">
        <v>45534.352905092601</v>
      </c>
      <c r="K82" s="99" t="s">
        <v>155</v>
      </c>
    </row>
    <row r="83" spans="1:11" ht="20.100000000000001" customHeight="1">
      <c r="A83" s="8">
        <f>SUBTOTAL(103,$B$4:B83)*1</f>
        <v>80</v>
      </c>
      <c r="B83" s="99" t="s">
        <v>122</v>
      </c>
      <c r="C83" s="97" t="s">
        <v>331</v>
      </c>
      <c r="D83" s="99" t="s">
        <v>177</v>
      </c>
      <c r="E83" s="99" t="s">
        <v>158</v>
      </c>
      <c r="F83" s="99" t="s">
        <v>21</v>
      </c>
      <c r="G83" s="99" t="s">
        <v>626</v>
      </c>
      <c r="H83" s="11">
        <v>45521.348067129598</v>
      </c>
      <c r="I83" s="99" t="s">
        <v>627</v>
      </c>
      <c r="J83" s="11">
        <v>45521.363692129598</v>
      </c>
      <c r="K83" s="99" t="s">
        <v>155</v>
      </c>
    </row>
    <row r="84" spans="1:11" ht="20.100000000000001" customHeight="1">
      <c r="A84" s="8">
        <f>SUBTOTAL(103,$B$4:B84)*1</f>
        <v>81</v>
      </c>
      <c r="B84" s="99" t="s">
        <v>122</v>
      </c>
      <c r="C84" s="97" t="s">
        <v>331</v>
      </c>
      <c r="D84" s="99" t="s">
        <v>177</v>
      </c>
      <c r="E84" s="99" t="s">
        <v>158</v>
      </c>
      <c r="F84" s="99" t="s">
        <v>21</v>
      </c>
      <c r="G84" s="99" t="s">
        <v>630</v>
      </c>
      <c r="H84" s="11">
        <v>45535.577384259297</v>
      </c>
      <c r="I84" s="99" t="s">
        <v>631</v>
      </c>
      <c r="J84" s="11">
        <v>45535.618622685201</v>
      </c>
      <c r="K84" s="99" t="s">
        <v>155</v>
      </c>
    </row>
    <row r="85" spans="1:11" ht="20.100000000000001" customHeight="1">
      <c r="A85" s="8">
        <f>SUBTOTAL(103,$B$4:B85)*1</f>
        <v>82</v>
      </c>
      <c r="B85" s="99" t="s">
        <v>122</v>
      </c>
      <c r="C85" s="97" t="s">
        <v>331</v>
      </c>
      <c r="D85" s="99" t="s">
        <v>177</v>
      </c>
      <c r="E85" s="99" t="s">
        <v>158</v>
      </c>
      <c r="F85" s="99" t="s">
        <v>21</v>
      </c>
      <c r="G85" s="99" t="s">
        <v>626</v>
      </c>
      <c r="H85" s="11">
        <v>45518.609814814801</v>
      </c>
      <c r="I85" s="99" t="s">
        <v>627</v>
      </c>
      <c r="J85" s="11">
        <v>45518.628391203703</v>
      </c>
      <c r="K85" s="99" t="s">
        <v>155</v>
      </c>
    </row>
    <row r="86" spans="1:11" ht="20.100000000000001" customHeight="1">
      <c r="A86" s="8">
        <f>SUBTOTAL(103,$B$4:B86)*1</f>
        <v>83</v>
      </c>
      <c r="B86" s="99" t="s">
        <v>122</v>
      </c>
      <c r="C86" s="97" t="s">
        <v>331</v>
      </c>
      <c r="D86" s="99" t="s">
        <v>177</v>
      </c>
      <c r="E86" s="99" t="s">
        <v>158</v>
      </c>
      <c r="F86" s="99" t="s">
        <v>21</v>
      </c>
      <c r="G86" s="99" t="s">
        <v>657</v>
      </c>
      <c r="H86" s="11">
        <v>45515.358032407399</v>
      </c>
      <c r="I86" s="99" t="s">
        <v>687</v>
      </c>
      <c r="J86" s="11">
        <v>45515.413043981498</v>
      </c>
      <c r="K86" s="99" t="s">
        <v>155</v>
      </c>
    </row>
    <row r="87" spans="1:11" ht="20.100000000000001" customHeight="1">
      <c r="A87" s="8">
        <f>SUBTOTAL(103,$B$4:B87)*1</f>
        <v>84</v>
      </c>
      <c r="B87" s="99" t="s">
        <v>122</v>
      </c>
      <c r="C87" s="97" t="s">
        <v>331</v>
      </c>
      <c r="D87" s="99" t="s">
        <v>177</v>
      </c>
      <c r="E87" s="99" t="s">
        <v>158</v>
      </c>
      <c r="F87" s="99" t="s">
        <v>21</v>
      </c>
      <c r="G87" s="99" t="s">
        <v>640</v>
      </c>
      <c r="H87" s="11">
        <v>45532.293437499997</v>
      </c>
      <c r="I87" s="99" t="s">
        <v>658</v>
      </c>
      <c r="J87" s="11">
        <v>45532.332326388903</v>
      </c>
      <c r="K87" s="99" t="s">
        <v>155</v>
      </c>
    </row>
    <row r="88" spans="1:11" ht="20.100000000000001" customHeight="1">
      <c r="A88" s="8">
        <f>SUBTOTAL(103,$B$4:B88)*1</f>
        <v>85</v>
      </c>
      <c r="B88" s="99" t="s">
        <v>122</v>
      </c>
      <c r="C88" s="97" t="s">
        <v>331</v>
      </c>
      <c r="D88" s="99" t="s">
        <v>177</v>
      </c>
      <c r="E88" s="99" t="s">
        <v>158</v>
      </c>
      <c r="F88" s="99" t="s">
        <v>21</v>
      </c>
      <c r="G88" s="99" t="s">
        <v>685</v>
      </c>
      <c r="H88" s="11">
        <v>45513.395752314798</v>
      </c>
      <c r="I88" s="99" t="s">
        <v>690</v>
      </c>
      <c r="J88" s="11">
        <v>45513.423796296302</v>
      </c>
      <c r="K88" s="99" t="s">
        <v>155</v>
      </c>
    </row>
    <row r="89" spans="1:11" ht="20.100000000000001" customHeight="1">
      <c r="A89" s="8">
        <f>SUBTOTAL(103,$B$4:B89)*1</f>
        <v>86</v>
      </c>
      <c r="B89" s="99" t="s">
        <v>122</v>
      </c>
      <c r="C89" s="97" t="s">
        <v>331</v>
      </c>
      <c r="D89" s="99" t="s">
        <v>177</v>
      </c>
      <c r="E89" s="99" t="s">
        <v>158</v>
      </c>
      <c r="F89" s="99" t="s">
        <v>21</v>
      </c>
      <c r="G89" s="99" t="s">
        <v>626</v>
      </c>
      <c r="H89" s="11">
        <v>45509.794467592597</v>
      </c>
      <c r="I89" s="99" t="s">
        <v>693</v>
      </c>
      <c r="J89" s="11">
        <v>45509.814537036997</v>
      </c>
      <c r="K89" s="99" t="s">
        <v>155</v>
      </c>
    </row>
    <row r="90" spans="1:11" ht="20.100000000000001" customHeight="1">
      <c r="A90" s="8">
        <f>SUBTOTAL(103,$B$4:B90)*1</f>
        <v>87</v>
      </c>
      <c r="B90" s="99" t="s">
        <v>122</v>
      </c>
      <c r="C90" s="97" t="s">
        <v>331</v>
      </c>
      <c r="D90" s="99" t="s">
        <v>177</v>
      </c>
      <c r="E90" s="99" t="s">
        <v>158</v>
      </c>
      <c r="F90" s="99" t="s">
        <v>21</v>
      </c>
      <c r="G90" s="99" t="s">
        <v>643</v>
      </c>
      <c r="H90" s="11">
        <v>45534.524421296301</v>
      </c>
      <c r="I90" s="99" t="s">
        <v>641</v>
      </c>
      <c r="J90" s="11">
        <v>45534.531145833302</v>
      </c>
      <c r="K90" s="99" t="s">
        <v>155</v>
      </c>
    </row>
    <row r="91" spans="1:11" ht="20.100000000000001" customHeight="1">
      <c r="A91" s="8">
        <f>SUBTOTAL(103,$B$4:B91)*1</f>
        <v>88</v>
      </c>
      <c r="B91" s="99" t="s">
        <v>122</v>
      </c>
      <c r="C91" s="97" t="s">
        <v>331</v>
      </c>
      <c r="D91" s="99" t="s">
        <v>177</v>
      </c>
      <c r="E91" s="99" t="s">
        <v>158</v>
      </c>
      <c r="F91" s="99" t="s">
        <v>21</v>
      </c>
      <c r="G91" s="99" t="s">
        <v>660</v>
      </c>
      <c r="H91" s="11">
        <v>45521.3233680556</v>
      </c>
      <c r="I91" s="99" t="s">
        <v>661</v>
      </c>
      <c r="J91" s="11">
        <v>45521.339131944398</v>
      </c>
      <c r="K91" s="99" t="s">
        <v>155</v>
      </c>
    </row>
    <row r="92" spans="1:11" ht="20.100000000000001" customHeight="1">
      <c r="A92" s="8">
        <f>SUBTOTAL(103,$B$4:B92)*1</f>
        <v>89</v>
      </c>
      <c r="B92" s="99" t="s">
        <v>122</v>
      </c>
      <c r="C92" s="97" t="s">
        <v>331</v>
      </c>
      <c r="D92" s="99" t="s">
        <v>177</v>
      </c>
      <c r="E92" s="99" t="s">
        <v>158</v>
      </c>
      <c r="F92" s="99" t="s">
        <v>21</v>
      </c>
      <c r="G92" s="99" t="s">
        <v>626</v>
      </c>
      <c r="H92" s="11">
        <v>45524.895729166703</v>
      </c>
      <c r="I92" s="99" t="s">
        <v>627</v>
      </c>
      <c r="J92" s="11">
        <v>45524.912245370397</v>
      </c>
      <c r="K92" s="99" t="s">
        <v>155</v>
      </c>
    </row>
    <row r="93" spans="1:11" ht="20.100000000000001" customHeight="1">
      <c r="A93" s="8">
        <f>SUBTOTAL(103,$B$4:B93)*1</f>
        <v>90</v>
      </c>
      <c r="B93" s="99" t="s">
        <v>122</v>
      </c>
      <c r="C93" s="97" t="s">
        <v>331</v>
      </c>
      <c r="D93" s="99" t="s">
        <v>177</v>
      </c>
      <c r="E93" s="99" t="s">
        <v>158</v>
      </c>
      <c r="F93" s="99" t="s">
        <v>21</v>
      </c>
      <c r="G93" s="99" t="s">
        <v>660</v>
      </c>
      <c r="H93" s="11">
        <v>45524.858333333301</v>
      </c>
      <c r="I93" s="99" t="s">
        <v>661</v>
      </c>
      <c r="J93" s="11">
        <v>45524.878136574102</v>
      </c>
      <c r="K93" s="99" t="s">
        <v>155</v>
      </c>
    </row>
    <row r="94" spans="1:11" ht="20.100000000000001" customHeight="1">
      <c r="A94" s="8">
        <f>SUBTOTAL(103,$B$4:B94)*1</f>
        <v>91</v>
      </c>
      <c r="B94" s="99" t="s">
        <v>122</v>
      </c>
      <c r="C94" s="99" t="s">
        <v>331</v>
      </c>
      <c r="D94" s="99" t="s">
        <v>177</v>
      </c>
      <c r="E94" s="99" t="s">
        <v>158</v>
      </c>
      <c r="F94" s="99" t="s">
        <v>21</v>
      </c>
      <c r="G94" s="99" t="s">
        <v>692</v>
      </c>
      <c r="H94" s="11">
        <v>45533.811226851903</v>
      </c>
      <c r="I94" s="99" t="s">
        <v>656</v>
      </c>
      <c r="J94" s="11">
        <v>45533.812974537002</v>
      </c>
      <c r="K94" s="99" t="s">
        <v>155</v>
      </c>
    </row>
    <row r="95" spans="1:11" ht="20.100000000000001" customHeight="1">
      <c r="A95" s="8">
        <f>SUBTOTAL(103,$B$4:B95)*1</f>
        <v>92</v>
      </c>
      <c r="B95" s="99" t="s">
        <v>122</v>
      </c>
      <c r="C95" s="99" t="s">
        <v>331</v>
      </c>
      <c r="D95" s="99" t="s">
        <v>177</v>
      </c>
      <c r="E95" s="99" t="s">
        <v>158</v>
      </c>
      <c r="F95" s="99" t="s">
        <v>21</v>
      </c>
      <c r="G95" s="99" t="s">
        <v>701</v>
      </c>
      <c r="H95" s="11">
        <v>45533.705231481501</v>
      </c>
      <c r="I95" s="99" t="s">
        <v>673</v>
      </c>
      <c r="J95" s="11">
        <v>45533.772731481498</v>
      </c>
      <c r="K95" s="99" t="s">
        <v>155</v>
      </c>
    </row>
    <row r="96" spans="1:11" ht="20.100000000000001" customHeight="1">
      <c r="A96" s="8">
        <f>SUBTOTAL(103,$B$4:B96)*1</f>
        <v>93</v>
      </c>
      <c r="B96" s="99" t="s">
        <v>122</v>
      </c>
      <c r="C96" s="99" t="s">
        <v>331</v>
      </c>
      <c r="D96" s="99" t="s">
        <v>177</v>
      </c>
      <c r="E96" s="99" t="s">
        <v>158</v>
      </c>
      <c r="F96" s="99" t="s">
        <v>21</v>
      </c>
      <c r="G96" s="99" t="s">
        <v>671</v>
      </c>
      <c r="H96" s="11">
        <v>45515.688460648104</v>
      </c>
      <c r="I96" s="99" t="s">
        <v>673</v>
      </c>
      <c r="J96" s="11">
        <v>45515.702615740702</v>
      </c>
      <c r="K96" s="99" t="s">
        <v>155</v>
      </c>
    </row>
    <row r="97" spans="1:11" ht="20.100000000000001" customHeight="1">
      <c r="A97" s="8">
        <f>SUBTOTAL(103,$B$4:B97)*1</f>
        <v>94</v>
      </c>
      <c r="B97" s="99" t="s">
        <v>122</v>
      </c>
      <c r="C97" s="99" t="s">
        <v>331</v>
      </c>
      <c r="D97" s="99" t="s">
        <v>177</v>
      </c>
      <c r="E97" s="99" t="s">
        <v>158</v>
      </c>
      <c r="F97" s="99" t="s">
        <v>21</v>
      </c>
      <c r="G97" s="99" t="s">
        <v>704</v>
      </c>
      <c r="H97" s="11">
        <v>45515.550381944398</v>
      </c>
      <c r="I97" s="99" t="s">
        <v>705</v>
      </c>
      <c r="J97" s="11">
        <v>45515.587175925903</v>
      </c>
      <c r="K97" s="99" t="s">
        <v>155</v>
      </c>
    </row>
    <row r="98" spans="1:11" ht="20.100000000000001" customHeight="1">
      <c r="A98" s="8">
        <f>SUBTOTAL(103,$B$4:B98)*1</f>
        <v>95</v>
      </c>
      <c r="B98" s="99" t="s">
        <v>122</v>
      </c>
      <c r="C98" s="99" t="s">
        <v>331</v>
      </c>
      <c r="D98" s="99" t="s">
        <v>177</v>
      </c>
      <c r="E98" s="99" t="s">
        <v>158</v>
      </c>
      <c r="F98" s="99" t="s">
        <v>21</v>
      </c>
      <c r="G98" s="99" t="s">
        <v>660</v>
      </c>
      <c r="H98" s="11">
        <v>45509.722928240699</v>
      </c>
      <c r="I98" s="99" t="s">
        <v>661</v>
      </c>
      <c r="J98" s="11">
        <v>45509.758032407401</v>
      </c>
      <c r="K98" s="99" t="s">
        <v>155</v>
      </c>
    </row>
    <row r="99" spans="1:11" ht="20.100000000000001" customHeight="1">
      <c r="A99" s="8">
        <f>SUBTOTAL(103,$B$4:B99)*1</f>
        <v>96</v>
      </c>
      <c r="B99" s="99" t="s">
        <v>122</v>
      </c>
      <c r="C99" s="99" t="s">
        <v>331</v>
      </c>
      <c r="D99" s="99" t="s">
        <v>177</v>
      </c>
      <c r="E99" s="99" t="s">
        <v>158</v>
      </c>
      <c r="F99" s="99" t="s">
        <v>21</v>
      </c>
      <c r="G99" s="99" t="s">
        <v>640</v>
      </c>
      <c r="H99" s="11">
        <v>45532.7262037037</v>
      </c>
      <c r="I99" s="99" t="s">
        <v>658</v>
      </c>
      <c r="J99" s="11">
        <v>45532.763576388897</v>
      </c>
      <c r="K99" s="99" t="s">
        <v>155</v>
      </c>
    </row>
    <row r="100" spans="1:11" ht="20.100000000000001" customHeight="1">
      <c r="A100" s="8">
        <f>SUBTOTAL(103,$B$4:B100)*1</f>
        <v>97</v>
      </c>
      <c r="B100" s="99" t="s">
        <v>122</v>
      </c>
      <c r="C100" s="99" t="s">
        <v>331</v>
      </c>
      <c r="D100" s="99" t="s">
        <v>177</v>
      </c>
      <c r="E100" s="99" t="s">
        <v>158</v>
      </c>
      <c r="F100" s="99" t="s">
        <v>21</v>
      </c>
      <c r="G100" s="99" t="s">
        <v>624</v>
      </c>
      <c r="H100" s="11">
        <v>45520.804976851898</v>
      </c>
      <c r="I100" s="99" t="s">
        <v>625</v>
      </c>
      <c r="J100" s="11">
        <v>45520.810243055603</v>
      </c>
      <c r="K100" s="99" t="s">
        <v>155</v>
      </c>
    </row>
    <row r="101" spans="1:11" ht="20.100000000000001" customHeight="1">
      <c r="A101" s="8">
        <f>SUBTOTAL(103,$B$4:B101)*1</f>
        <v>98</v>
      </c>
      <c r="B101" s="99" t="s">
        <v>122</v>
      </c>
      <c r="C101" s="99" t="s">
        <v>331</v>
      </c>
      <c r="D101" s="99" t="s">
        <v>177</v>
      </c>
      <c r="E101" s="99" t="s">
        <v>158</v>
      </c>
      <c r="F101" s="99" t="s">
        <v>21</v>
      </c>
      <c r="G101" s="99" t="s">
        <v>660</v>
      </c>
      <c r="H101" s="11">
        <v>45518.924583333297</v>
      </c>
      <c r="I101" s="99" t="s">
        <v>661</v>
      </c>
      <c r="J101" s="11">
        <v>45518.943252314799</v>
      </c>
      <c r="K101" s="99" t="s">
        <v>155</v>
      </c>
    </row>
    <row r="102" spans="1:11" ht="20.100000000000001" customHeight="1">
      <c r="A102" s="8">
        <f>SUBTOTAL(103,$B$4:B102)*1</f>
        <v>99</v>
      </c>
      <c r="B102" s="99" t="s">
        <v>122</v>
      </c>
      <c r="C102" s="99" t="s">
        <v>331</v>
      </c>
      <c r="D102" s="99" t="s">
        <v>177</v>
      </c>
      <c r="E102" s="99" t="s">
        <v>158</v>
      </c>
      <c r="F102" s="99" t="s">
        <v>21</v>
      </c>
      <c r="G102" s="99" t="s">
        <v>678</v>
      </c>
      <c r="H102" s="11">
        <v>45523.006423611099</v>
      </c>
      <c r="I102" s="99" t="s">
        <v>678</v>
      </c>
      <c r="J102" s="11">
        <v>45523.006423611099</v>
      </c>
      <c r="K102" s="99" t="s">
        <v>155</v>
      </c>
    </row>
    <row r="103" spans="1:11" ht="20.100000000000001" customHeight="1">
      <c r="A103" s="8">
        <f>SUBTOTAL(103,$B$4:B103)*1</f>
        <v>100</v>
      </c>
      <c r="B103" s="99" t="s">
        <v>122</v>
      </c>
      <c r="C103" s="97" t="s">
        <v>332</v>
      </c>
      <c r="D103" s="99" t="s">
        <v>177</v>
      </c>
      <c r="E103" s="99" t="s">
        <v>158</v>
      </c>
      <c r="F103" s="99" t="s">
        <v>21</v>
      </c>
      <c r="G103" s="99" t="s">
        <v>628</v>
      </c>
      <c r="H103" s="11">
        <v>45518.996747685203</v>
      </c>
      <c r="I103" s="99" t="s">
        <v>629</v>
      </c>
      <c r="J103" s="11">
        <v>45519.004988425899</v>
      </c>
      <c r="K103" s="99" t="s">
        <v>155</v>
      </c>
    </row>
    <row r="104" spans="1:11" ht="20.100000000000001" customHeight="1">
      <c r="A104" s="8">
        <f>SUBTOTAL(103,$B$4:B104)*1</f>
        <v>101</v>
      </c>
      <c r="B104" s="99" t="s">
        <v>122</v>
      </c>
      <c r="C104" s="97" t="s">
        <v>332</v>
      </c>
      <c r="D104" s="99" t="s">
        <v>177</v>
      </c>
      <c r="E104" s="99" t="s">
        <v>158</v>
      </c>
      <c r="F104" s="99" t="s">
        <v>21</v>
      </c>
      <c r="G104" s="99" t="s">
        <v>628</v>
      </c>
      <c r="H104" s="11">
        <v>45520.001157407401</v>
      </c>
      <c r="I104" s="99" t="s">
        <v>629</v>
      </c>
      <c r="J104" s="11">
        <v>45520.009131944404</v>
      </c>
      <c r="K104" s="99" t="s">
        <v>155</v>
      </c>
    </row>
    <row r="105" spans="1:11" ht="20.100000000000001" customHeight="1">
      <c r="A105" s="8">
        <f>SUBTOTAL(103,$B$4:B105)*1</f>
        <v>102</v>
      </c>
      <c r="B105" s="99" t="s">
        <v>122</v>
      </c>
      <c r="C105" s="97" t="s">
        <v>332</v>
      </c>
      <c r="D105" s="99" t="s">
        <v>177</v>
      </c>
      <c r="E105" s="99" t="s">
        <v>158</v>
      </c>
      <c r="F105" s="99" t="s">
        <v>21</v>
      </c>
      <c r="G105" s="99" t="s">
        <v>628</v>
      </c>
      <c r="H105" s="11">
        <v>45507.999629629601</v>
      </c>
      <c r="I105" s="99" t="s">
        <v>629</v>
      </c>
      <c r="J105" s="11">
        <v>45508.0081712963</v>
      </c>
      <c r="K105" s="99" t="s">
        <v>155</v>
      </c>
    </row>
    <row r="106" spans="1:11" ht="20.100000000000001" customHeight="1">
      <c r="A106" s="8">
        <f>SUBTOTAL(103,$B$4:B106)*1</f>
        <v>103</v>
      </c>
      <c r="B106" s="99" t="s">
        <v>122</v>
      </c>
      <c r="C106" s="97" t="s">
        <v>332</v>
      </c>
      <c r="D106" s="99" t="s">
        <v>177</v>
      </c>
      <c r="E106" s="99" t="s">
        <v>158</v>
      </c>
      <c r="F106" s="99" t="s">
        <v>21</v>
      </c>
      <c r="G106" s="99" t="s">
        <v>628</v>
      </c>
      <c r="H106" s="11">
        <v>45514.999942129602</v>
      </c>
      <c r="I106" s="99" t="s">
        <v>629</v>
      </c>
      <c r="J106" s="11">
        <v>45515.008090277799</v>
      </c>
      <c r="K106" s="99" t="s">
        <v>155</v>
      </c>
    </row>
    <row r="107" spans="1:11" ht="20.100000000000001" customHeight="1">
      <c r="A107" s="8">
        <f>SUBTOTAL(103,$B$4:B107)*1</f>
        <v>104</v>
      </c>
      <c r="B107" s="99" t="s">
        <v>122</v>
      </c>
      <c r="C107" s="97" t="s">
        <v>332</v>
      </c>
      <c r="D107" s="99" t="s">
        <v>177</v>
      </c>
      <c r="E107" s="99" t="s">
        <v>158</v>
      </c>
      <c r="F107" s="99" t="s">
        <v>21</v>
      </c>
      <c r="G107" s="99" t="s">
        <v>643</v>
      </c>
      <c r="H107" s="11">
        <v>45509.636099536998</v>
      </c>
      <c r="I107" s="99" t="s">
        <v>641</v>
      </c>
      <c r="J107" s="11">
        <v>45509.643171296302</v>
      </c>
      <c r="K107" s="99" t="s">
        <v>155</v>
      </c>
    </row>
    <row r="108" spans="1:11" ht="20.100000000000001" customHeight="1">
      <c r="A108" s="8">
        <f>SUBTOTAL(103,$B$4:B108)*1</f>
        <v>105</v>
      </c>
      <c r="B108" s="99" t="s">
        <v>122</v>
      </c>
      <c r="C108" s="97" t="s">
        <v>332</v>
      </c>
      <c r="D108" s="99" t="s">
        <v>177</v>
      </c>
      <c r="E108" s="99" t="s">
        <v>158</v>
      </c>
      <c r="F108" s="99" t="s">
        <v>21</v>
      </c>
      <c r="G108" s="99" t="s">
        <v>643</v>
      </c>
      <c r="H108" s="11">
        <v>45509.636099536998</v>
      </c>
      <c r="I108" s="99" t="s">
        <v>641</v>
      </c>
      <c r="J108" s="11">
        <v>45509.643171296302</v>
      </c>
      <c r="K108" s="99" t="s">
        <v>155</v>
      </c>
    </row>
    <row r="109" spans="1:11" ht="20.100000000000001" customHeight="1">
      <c r="A109" s="8">
        <f>SUBTOTAL(103,$B$4:B109)*1</f>
        <v>106</v>
      </c>
      <c r="B109" s="99" t="s">
        <v>122</v>
      </c>
      <c r="C109" s="97" t="s">
        <v>332</v>
      </c>
      <c r="D109" s="99" t="s">
        <v>177</v>
      </c>
      <c r="E109" s="99" t="s">
        <v>158</v>
      </c>
      <c r="F109" s="99" t="s">
        <v>21</v>
      </c>
      <c r="G109" s="99" t="s">
        <v>643</v>
      </c>
      <c r="H109" s="11">
        <v>45509.636099536998</v>
      </c>
      <c r="I109" s="99" t="s">
        <v>641</v>
      </c>
      <c r="J109" s="11">
        <v>45509.643171296302</v>
      </c>
      <c r="K109" s="99" t="s">
        <v>155</v>
      </c>
    </row>
    <row r="110" spans="1:11" ht="20.100000000000001" customHeight="1">
      <c r="A110" s="8">
        <f>SUBTOTAL(103,$B$4:B110)*1</f>
        <v>107</v>
      </c>
      <c r="B110" s="99" t="s">
        <v>122</v>
      </c>
      <c r="C110" s="97" t="s">
        <v>332</v>
      </c>
      <c r="D110" s="99" t="s">
        <v>177</v>
      </c>
      <c r="E110" s="99" t="s">
        <v>158</v>
      </c>
      <c r="F110" s="99" t="s">
        <v>21</v>
      </c>
      <c r="G110" s="99" t="s">
        <v>643</v>
      </c>
      <c r="H110" s="11">
        <v>45509.636099536998</v>
      </c>
      <c r="I110" s="99" t="s">
        <v>641</v>
      </c>
      <c r="J110" s="11">
        <v>45509.643171296302</v>
      </c>
      <c r="K110" s="99" t="s">
        <v>155</v>
      </c>
    </row>
    <row r="111" spans="1:11" ht="20.100000000000001" customHeight="1">
      <c r="A111" s="8">
        <f>SUBTOTAL(103,$B$4:B111)*1</f>
        <v>108</v>
      </c>
      <c r="B111" s="99" t="s">
        <v>122</v>
      </c>
      <c r="C111" s="97" t="s">
        <v>332</v>
      </c>
      <c r="D111" s="99" t="s">
        <v>177</v>
      </c>
      <c r="E111" s="99" t="s">
        <v>158</v>
      </c>
      <c r="F111" s="99" t="s">
        <v>21</v>
      </c>
      <c r="G111" s="99" t="s">
        <v>643</v>
      </c>
      <c r="H111" s="11">
        <v>45509.636099536998</v>
      </c>
      <c r="I111" s="99" t="s">
        <v>641</v>
      </c>
      <c r="J111" s="11">
        <v>45509.643171296302</v>
      </c>
      <c r="K111" s="99" t="s">
        <v>155</v>
      </c>
    </row>
    <row r="112" spans="1:11" ht="20.100000000000001" customHeight="1">
      <c r="A112" s="8">
        <f>SUBTOTAL(103,$B$4:B112)*1</f>
        <v>109</v>
      </c>
      <c r="B112" s="99" t="s">
        <v>122</v>
      </c>
      <c r="C112" s="97" t="s">
        <v>332</v>
      </c>
      <c r="D112" s="99" t="s">
        <v>177</v>
      </c>
      <c r="E112" s="99" t="s">
        <v>158</v>
      </c>
      <c r="F112" s="99" t="s">
        <v>21</v>
      </c>
      <c r="G112" s="99" t="s">
        <v>643</v>
      </c>
      <c r="H112" s="11">
        <v>45509.636099536998</v>
      </c>
      <c r="I112" s="99" t="s">
        <v>641</v>
      </c>
      <c r="J112" s="11">
        <v>45509.643171296302</v>
      </c>
      <c r="K112" s="99" t="s">
        <v>155</v>
      </c>
    </row>
    <row r="113" spans="1:11" ht="20.100000000000001" customHeight="1">
      <c r="A113" s="8">
        <f>SUBTOTAL(103,$B$4:B113)*1</f>
        <v>110</v>
      </c>
      <c r="B113" s="99" t="s">
        <v>122</v>
      </c>
      <c r="C113" s="97" t="s">
        <v>332</v>
      </c>
      <c r="D113" s="99" t="s">
        <v>177</v>
      </c>
      <c r="E113" s="99" t="s">
        <v>158</v>
      </c>
      <c r="F113" s="99" t="s">
        <v>21</v>
      </c>
      <c r="G113" s="99" t="s">
        <v>643</v>
      </c>
      <c r="H113" s="11">
        <v>45509.636099536998</v>
      </c>
      <c r="I113" s="99" t="s">
        <v>641</v>
      </c>
      <c r="J113" s="11">
        <v>45509.643171296302</v>
      </c>
      <c r="K113" s="99" t="s">
        <v>155</v>
      </c>
    </row>
    <row r="114" spans="1:11" ht="20.100000000000001" customHeight="1">
      <c r="A114" s="8">
        <f>SUBTOTAL(103,$B$4:B114)*1</f>
        <v>111</v>
      </c>
      <c r="B114" s="99" t="s">
        <v>122</v>
      </c>
      <c r="C114" s="97" t="s">
        <v>332</v>
      </c>
      <c r="D114" s="99" t="s">
        <v>177</v>
      </c>
      <c r="E114" s="99" t="s">
        <v>158</v>
      </c>
      <c r="F114" s="99" t="s">
        <v>21</v>
      </c>
      <c r="G114" s="99" t="s">
        <v>643</v>
      </c>
      <c r="H114" s="11">
        <v>45509.636099536998</v>
      </c>
      <c r="I114" s="99" t="s">
        <v>641</v>
      </c>
      <c r="J114" s="11">
        <v>45509.643171296302</v>
      </c>
      <c r="K114" s="99" t="s">
        <v>155</v>
      </c>
    </row>
    <row r="115" spans="1:11" ht="20.100000000000001" customHeight="1">
      <c r="A115" s="8">
        <f>SUBTOTAL(103,$B$4:B115)*1</f>
        <v>112</v>
      </c>
      <c r="B115" s="99" t="s">
        <v>122</v>
      </c>
      <c r="C115" s="97" t="s">
        <v>332</v>
      </c>
      <c r="D115" s="99" t="s">
        <v>177</v>
      </c>
      <c r="E115" s="99" t="s">
        <v>158</v>
      </c>
      <c r="F115" s="99" t="s">
        <v>21</v>
      </c>
      <c r="G115" s="99" t="s">
        <v>643</v>
      </c>
      <c r="H115" s="11">
        <v>45509.636099536998</v>
      </c>
      <c r="I115" s="99" t="s">
        <v>641</v>
      </c>
      <c r="J115" s="11">
        <v>45509.643171296302</v>
      </c>
      <c r="K115" s="99" t="s">
        <v>155</v>
      </c>
    </row>
    <row r="116" spans="1:11" ht="20.100000000000001" customHeight="1">
      <c r="A116" s="8">
        <f>SUBTOTAL(103,$B$4:B116)*1</f>
        <v>113</v>
      </c>
      <c r="B116" s="99" t="s">
        <v>122</v>
      </c>
      <c r="C116" s="97" t="s">
        <v>332</v>
      </c>
      <c r="D116" s="99" t="s">
        <v>177</v>
      </c>
      <c r="E116" s="99" t="s">
        <v>158</v>
      </c>
      <c r="F116" s="99" t="s">
        <v>21</v>
      </c>
      <c r="G116" s="99" t="s">
        <v>643</v>
      </c>
      <c r="H116" s="11">
        <v>45509.636099536998</v>
      </c>
      <c r="I116" s="99" t="s">
        <v>641</v>
      </c>
      <c r="J116" s="11">
        <v>45509.643171296302</v>
      </c>
      <c r="K116" s="99" t="s">
        <v>155</v>
      </c>
    </row>
    <row r="117" spans="1:11" ht="20.100000000000001" customHeight="1">
      <c r="A117" s="8">
        <f>SUBTOTAL(103,$B$4:B117)*1</f>
        <v>114</v>
      </c>
      <c r="B117" s="99" t="s">
        <v>122</v>
      </c>
      <c r="C117" s="97" t="s">
        <v>332</v>
      </c>
      <c r="D117" s="99" t="s">
        <v>177</v>
      </c>
      <c r="E117" s="99" t="s">
        <v>158</v>
      </c>
      <c r="F117" s="99" t="s">
        <v>21</v>
      </c>
      <c r="G117" s="99" t="s">
        <v>643</v>
      </c>
      <c r="H117" s="11">
        <v>45509.636099536998</v>
      </c>
      <c r="I117" s="99" t="s">
        <v>641</v>
      </c>
      <c r="J117" s="11">
        <v>45509.643171296302</v>
      </c>
      <c r="K117" s="99" t="s">
        <v>155</v>
      </c>
    </row>
    <row r="118" spans="1:11" ht="20.100000000000001" customHeight="1">
      <c r="A118" s="8">
        <f>SUBTOTAL(103,$B$4:B118)*1</f>
        <v>115</v>
      </c>
      <c r="B118" s="99" t="s">
        <v>122</v>
      </c>
      <c r="C118" s="97" t="s">
        <v>332</v>
      </c>
      <c r="D118" s="99" t="s">
        <v>177</v>
      </c>
      <c r="E118" s="99" t="s">
        <v>158</v>
      </c>
      <c r="F118" s="99" t="s">
        <v>21</v>
      </c>
      <c r="G118" s="99" t="s">
        <v>643</v>
      </c>
      <c r="H118" s="11">
        <v>45509.636099536998</v>
      </c>
      <c r="I118" s="99" t="s">
        <v>641</v>
      </c>
      <c r="J118" s="11">
        <v>45509.643171296302</v>
      </c>
      <c r="K118" s="99" t="s">
        <v>155</v>
      </c>
    </row>
    <row r="119" spans="1:11" ht="20.100000000000001" customHeight="1">
      <c r="A119" s="8">
        <f>SUBTOTAL(103,$B$4:B119)*1</f>
        <v>116</v>
      </c>
      <c r="B119" s="99" t="s">
        <v>122</v>
      </c>
      <c r="C119" s="97" t="s">
        <v>332</v>
      </c>
      <c r="D119" s="99" t="s">
        <v>177</v>
      </c>
      <c r="E119" s="99" t="s">
        <v>158</v>
      </c>
      <c r="F119" s="99" t="s">
        <v>21</v>
      </c>
      <c r="G119" s="99" t="s">
        <v>643</v>
      </c>
      <c r="H119" s="11">
        <v>45509.636099536998</v>
      </c>
      <c r="I119" s="99" t="s">
        <v>641</v>
      </c>
      <c r="J119" s="11">
        <v>45509.643171296302</v>
      </c>
      <c r="K119" s="99" t="s">
        <v>155</v>
      </c>
    </row>
    <row r="120" spans="1:11" ht="20.100000000000001" customHeight="1">
      <c r="A120" s="8">
        <f>SUBTOTAL(103,$B$4:B120)*1</f>
        <v>117</v>
      </c>
      <c r="B120" s="99" t="s">
        <v>122</v>
      </c>
      <c r="C120" s="97" t="s">
        <v>332</v>
      </c>
      <c r="D120" s="99" t="s">
        <v>177</v>
      </c>
      <c r="E120" s="99" t="s">
        <v>158</v>
      </c>
      <c r="F120" s="99" t="s">
        <v>21</v>
      </c>
      <c r="G120" s="99" t="s">
        <v>643</v>
      </c>
      <c r="H120" s="11">
        <v>45509.636099536998</v>
      </c>
      <c r="I120" s="99" t="s">
        <v>641</v>
      </c>
      <c r="J120" s="11">
        <v>45509.643171296302</v>
      </c>
      <c r="K120" s="99" t="s">
        <v>155</v>
      </c>
    </row>
    <row r="121" spans="1:11" ht="20.100000000000001" customHeight="1">
      <c r="A121" s="8">
        <f>SUBTOTAL(103,$B$4:B121)*1</f>
        <v>118</v>
      </c>
      <c r="B121" s="99" t="s">
        <v>122</v>
      </c>
      <c r="C121" s="97" t="s">
        <v>332</v>
      </c>
      <c r="D121" s="99" t="s">
        <v>177</v>
      </c>
      <c r="E121" s="99" t="s">
        <v>158</v>
      </c>
      <c r="F121" s="99" t="s">
        <v>21</v>
      </c>
      <c r="G121" s="99" t="s">
        <v>643</v>
      </c>
      <c r="H121" s="11">
        <v>45509.636099536998</v>
      </c>
      <c r="I121" s="99" t="s">
        <v>641</v>
      </c>
      <c r="J121" s="11">
        <v>45509.643171296302</v>
      </c>
      <c r="K121" s="99" t="s">
        <v>155</v>
      </c>
    </row>
    <row r="122" spans="1:11" ht="20.100000000000001" customHeight="1">
      <c r="A122" s="8">
        <f>SUBTOTAL(103,$B$4:B122)*1</f>
        <v>119</v>
      </c>
      <c r="B122" s="99" t="s">
        <v>122</v>
      </c>
      <c r="C122" s="97" t="s">
        <v>332</v>
      </c>
      <c r="D122" s="99" t="s">
        <v>177</v>
      </c>
      <c r="E122" s="99" t="s">
        <v>158</v>
      </c>
      <c r="F122" s="99" t="s">
        <v>21</v>
      </c>
      <c r="G122" s="99" t="s">
        <v>643</v>
      </c>
      <c r="H122" s="11">
        <v>45509.636099536998</v>
      </c>
      <c r="I122" s="99" t="s">
        <v>641</v>
      </c>
      <c r="J122" s="11">
        <v>45509.643171296302</v>
      </c>
      <c r="K122" s="99" t="s">
        <v>155</v>
      </c>
    </row>
    <row r="123" spans="1:11" ht="20.100000000000001" customHeight="1">
      <c r="A123" s="8">
        <f>SUBTOTAL(103,$B$4:B123)*1</f>
        <v>120</v>
      </c>
      <c r="B123" s="99" t="s">
        <v>122</v>
      </c>
      <c r="C123" s="97" t="s">
        <v>332</v>
      </c>
      <c r="D123" s="99" t="s">
        <v>177</v>
      </c>
      <c r="E123" s="99" t="s">
        <v>158</v>
      </c>
      <c r="F123" s="99" t="s">
        <v>21</v>
      </c>
      <c r="G123" s="99" t="s">
        <v>643</v>
      </c>
      <c r="H123" s="11">
        <v>45509.636099536998</v>
      </c>
      <c r="I123" s="99" t="s">
        <v>641</v>
      </c>
      <c r="J123" s="11">
        <v>45509.643171296302</v>
      </c>
      <c r="K123" s="99" t="s">
        <v>155</v>
      </c>
    </row>
    <row r="124" spans="1:11" ht="20.100000000000001" customHeight="1">
      <c r="A124" s="8">
        <f>SUBTOTAL(103,$B$4:B124)*1</f>
        <v>121</v>
      </c>
      <c r="B124" s="99" t="s">
        <v>122</v>
      </c>
      <c r="C124" s="97" t="s">
        <v>332</v>
      </c>
      <c r="D124" s="99" t="s">
        <v>177</v>
      </c>
      <c r="E124" s="99" t="s">
        <v>158</v>
      </c>
      <c r="F124" s="99" t="s">
        <v>21</v>
      </c>
      <c r="G124" s="99" t="s">
        <v>643</v>
      </c>
      <c r="H124" s="11">
        <v>45509.636099536998</v>
      </c>
      <c r="I124" s="99" t="s">
        <v>641</v>
      </c>
      <c r="J124" s="11">
        <v>45509.643171296302</v>
      </c>
      <c r="K124" s="99" t="s">
        <v>155</v>
      </c>
    </row>
    <row r="125" spans="1:11" ht="20.100000000000001" customHeight="1">
      <c r="A125" s="8">
        <f>SUBTOTAL(103,$B$4:B125)*1</f>
        <v>122</v>
      </c>
      <c r="B125" s="99" t="s">
        <v>122</v>
      </c>
      <c r="C125" s="97" t="s">
        <v>332</v>
      </c>
      <c r="D125" s="99" t="s">
        <v>177</v>
      </c>
      <c r="E125" s="99" t="s">
        <v>158</v>
      </c>
      <c r="F125" s="99" t="s">
        <v>21</v>
      </c>
      <c r="G125" s="99" t="s">
        <v>643</v>
      </c>
      <c r="H125" s="11">
        <v>45509.636099536998</v>
      </c>
      <c r="I125" s="99" t="s">
        <v>641</v>
      </c>
      <c r="J125" s="11">
        <v>45509.643171296302</v>
      </c>
      <c r="K125" s="99" t="s">
        <v>155</v>
      </c>
    </row>
    <row r="126" spans="1:11" ht="20.100000000000001" customHeight="1">
      <c r="A126" s="8">
        <f>SUBTOTAL(103,$B$4:B126)*1</f>
        <v>123</v>
      </c>
      <c r="B126" s="99" t="s">
        <v>122</v>
      </c>
      <c r="C126" s="97" t="s">
        <v>332</v>
      </c>
      <c r="D126" s="99" t="s">
        <v>177</v>
      </c>
      <c r="E126" s="99" t="s">
        <v>158</v>
      </c>
      <c r="F126" s="99" t="s">
        <v>21</v>
      </c>
      <c r="G126" s="99" t="s">
        <v>643</v>
      </c>
      <c r="H126" s="11">
        <v>45509.636099536998</v>
      </c>
      <c r="I126" s="99" t="s">
        <v>641</v>
      </c>
      <c r="J126" s="11">
        <v>45509.643171296302</v>
      </c>
      <c r="K126" s="99" t="s">
        <v>155</v>
      </c>
    </row>
    <row r="127" spans="1:11" ht="20.100000000000001" customHeight="1">
      <c r="A127" s="8">
        <f>SUBTOTAL(103,$B$4:B127)*1</f>
        <v>124</v>
      </c>
      <c r="B127" s="99" t="s">
        <v>122</v>
      </c>
      <c r="C127" s="97" t="s">
        <v>332</v>
      </c>
      <c r="D127" s="99" t="s">
        <v>177</v>
      </c>
      <c r="E127" s="99" t="s">
        <v>158</v>
      </c>
      <c r="F127" s="99" t="s">
        <v>21</v>
      </c>
      <c r="G127" s="99" t="s">
        <v>643</v>
      </c>
      <c r="H127" s="11">
        <v>45509.636099536998</v>
      </c>
      <c r="I127" s="99" t="s">
        <v>641</v>
      </c>
      <c r="J127" s="11">
        <v>45509.643171296302</v>
      </c>
      <c r="K127" s="99" t="s">
        <v>155</v>
      </c>
    </row>
    <row r="128" spans="1:11" ht="20.100000000000001" customHeight="1">
      <c r="A128" s="8">
        <f>SUBTOTAL(103,$B$4:B128)*1</f>
        <v>125</v>
      </c>
      <c r="B128" s="99" t="s">
        <v>122</v>
      </c>
      <c r="C128" s="97" t="s">
        <v>332</v>
      </c>
      <c r="D128" s="99" t="s">
        <v>177</v>
      </c>
      <c r="E128" s="99" t="s">
        <v>158</v>
      </c>
      <c r="F128" s="99" t="s">
        <v>21</v>
      </c>
      <c r="G128" s="99" t="s">
        <v>643</v>
      </c>
      <c r="H128" s="11">
        <v>45509.636099536998</v>
      </c>
      <c r="I128" s="99" t="s">
        <v>641</v>
      </c>
      <c r="J128" s="11">
        <v>45509.643171296302</v>
      </c>
      <c r="K128" s="99" t="s">
        <v>155</v>
      </c>
    </row>
    <row r="129" spans="1:11" ht="20.100000000000001" customHeight="1">
      <c r="A129" s="8">
        <f>SUBTOTAL(103,$B$4:B129)*1</f>
        <v>126</v>
      </c>
      <c r="B129" s="99" t="s">
        <v>122</v>
      </c>
      <c r="C129" s="97" t="s">
        <v>332</v>
      </c>
      <c r="D129" s="99" t="s">
        <v>177</v>
      </c>
      <c r="E129" s="99" t="s">
        <v>158</v>
      </c>
      <c r="F129" s="99" t="s">
        <v>21</v>
      </c>
      <c r="G129" s="99" t="s">
        <v>643</v>
      </c>
      <c r="H129" s="11">
        <v>45509.636099536998</v>
      </c>
      <c r="I129" s="99" t="s">
        <v>641</v>
      </c>
      <c r="J129" s="11">
        <v>45509.643171296302</v>
      </c>
      <c r="K129" s="99" t="s">
        <v>155</v>
      </c>
    </row>
    <row r="130" spans="1:11" ht="20.100000000000001" customHeight="1">
      <c r="A130" s="8">
        <f>SUBTOTAL(103,$B$4:B130)*1</f>
        <v>127</v>
      </c>
      <c r="B130" s="99" t="s">
        <v>122</v>
      </c>
      <c r="C130" s="97" t="s">
        <v>332</v>
      </c>
      <c r="D130" s="99" t="s">
        <v>177</v>
      </c>
      <c r="E130" s="99" t="s">
        <v>158</v>
      </c>
      <c r="F130" s="99" t="s">
        <v>21</v>
      </c>
      <c r="G130" s="99" t="s">
        <v>643</v>
      </c>
      <c r="H130" s="11">
        <v>45509.636099536998</v>
      </c>
      <c r="I130" s="99" t="s">
        <v>641</v>
      </c>
      <c r="J130" s="11">
        <v>45509.643171296302</v>
      </c>
      <c r="K130" s="99" t="s">
        <v>155</v>
      </c>
    </row>
    <row r="131" spans="1:11" ht="20.100000000000001" customHeight="1">
      <c r="A131" s="8">
        <f>SUBTOTAL(103,$B$4:B131)*1</f>
        <v>128</v>
      </c>
      <c r="B131" s="99" t="s">
        <v>122</v>
      </c>
      <c r="C131" s="97" t="s">
        <v>332</v>
      </c>
      <c r="D131" s="99" t="s">
        <v>177</v>
      </c>
      <c r="E131" s="99" t="s">
        <v>158</v>
      </c>
      <c r="F131" s="99" t="s">
        <v>21</v>
      </c>
      <c r="G131" s="99" t="s">
        <v>640</v>
      </c>
      <c r="H131" s="11">
        <v>45530.579525462999</v>
      </c>
      <c r="I131" s="99" t="s">
        <v>641</v>
      </c>
      <c r="J131" s="11">
        <v>45530.634861111103</v>
      </c>
      <c r="K131" s="99" t="s">
        <v>155</v>
      </c>
    </row>
    <row r="132" spans="1:11" ht="20.100000000000001" customHeight="1">
      <c r="A132" s="8">
        <f>SUBTOTAL(103,$B$4:B132)*1</f>
        <v>129</v>
      </c>
      <c r="B132" s="99" t="s">
        <v>122</v>
      </c>
      <c r="C132" s="97" t="s">
        <v>332</v>
      </c>
      <c r="D132" s="99" t="s">
        <v>177</v>
      </c>
      <c r="E132" s="99" t="s">
        <v>158</v>
      </c>
      <c r="F132" s="99" t="s">
        <v>21</v>
      </c>
      <c r="G132" s="99" t="s">
        <v>643</v>
      </c>
      <c r="H132" s="11">
        <v>45509.636099536998</v>
      </c>
      <c r="I132" s="99" t="s">
        <v>641</v>
      </c>
      <c r="J132" s="11">
        <v>45509.643171296302</v>
      </c>
      <c r="K132" s="99" t="s">
        <v>155</v>
      </c>
    </row>
    <row r="133" spans="1:11" ht="20.100000000000001" customHeight="1">
      <c r="A133" s="8">
        <f>SUBTOTAL(103,$B$4:B133)*1</f>
        <v>130</v>
      </c>
      <c r="B133" s="99" t="s">
        <v>122</v>
      </c>
      <c r="C133" s="97" t="s">
        <v>332</v>
      </c>
      <c r="D133" s="99" t="s">
        <v>177</v>
      </c>
      <c r="E133" s="99" t="s">
        <v>158</v>
      </c>
      <c r="F133" s="99" t="s">
        <v>21</v>
      </c>
      <c r="G133" s="99" t="s">
        <v>643</v>
      </c>
      <c r="H133" s="11">
        <v>45509.636099536998</v>
      </c>
      <c r="I133" s="99" t="s">
        <v>641</v>
      </c>
      <c r="J133" s="11">
        <v>45509.643171296302</v>
      </c>
      <c r="K133" s="99" t="s">
        <v>155</v>
      </c>
    </row>
    <row r="134" spans="1:11" ht="20.100000000000001" customHeight="1">
      <c r="A134" s="8">
        <f>SUBTOTAL(103,$B$4:B134)*1</f>
        <v>131</v>
      </c>
      <c r="B134" s="99" t="s">
        <v>122</v>
      </c>
      <c r="C134" s="97" t="s">
        <v>332</v>
      </c>
      <c r="D134" s="99" t="s">
        <v>177</v>
      </c>
      <c r="E134" s="99" t="s">
        <v>158</v>
      </c>
      <c r="F134" s="99" t="s">
        <v>21</v>
      </c>
      <c r="G134" s="99" t="s">
        <v>643</v>
      </c>
      <c r="H134" s="11">
        <v>45509.636099536998</v>
      </c>
      <c r="I134" s="99" t="s">
        <v>641</v>
      </c>
      <c r="J134" s="11">
        <v>45509.643171296302</v>
      </c>
      <c r="K134" s="99" t="s">
        <v>155</v>
      </c>
    </row>
    <row r="135" spans="1:11" ht="20.100000000000001" customHeight="1">
      <c r="A135" s="8">
        <f>SUBTOTAL(103,$B$4:B135)*1</f>
        <v>132</v>
      </c>
      <c r="B135" s="99" t="s">
        <v>122</v>
      </c>
      <c r="C135" s="97" t="s">
        <v>332</v>
      </c>
      <c r="D135" s="99" t="s">
        <v>177</v>
      </c>
      <c r="E135" s="99" t="s">
        <v>158</v>
      </c>
      <c r="F135" s="99" t="s">
        <v>21</v>
      </c>
      <c r="G135" s="99" t="s">
        <v>643</v>
      </c>
      <c r="H135" s="11">
        <v>45509.636099536998</v>
      </c>
      <c r="I135" s="99" t="s">
        <v>641</v>
      </c>
      <c r="J135" s="11">
        <v>45509.643171296302</v>
      </c>
      <c r="K135" s="99" t="s">
        <v>155</v>
      </c>
    </row>
    <row r="136" spans="1:11" ht="20.100000000000001" customHeight="1">
      <c r="A136" s="8">
        <f>SUBTOTAL(103,$B$4:B136)*1</f>
        <v>133</v>
      </c>
      <c r="B136" s="99" t="s">
        <v>122</v>
      </c>
      <c r="C136" s="97" t="s">
        <v>332</v>
      </c>
      <c r="D136" s="99" t="s">
        <v>177</v>
      </c>
      <c r="E136" s="99" t="s">
        <v>158</v>
      </c>
      <c r="F136" s="99" t="s">
        <v>21</v>
      </c>
      <c r="G136" s="99" t="s">
        <v>640</v>
      </c>
      <c r="H136" s="11">
        <v>45526.391006944403</v>
      </c>
      <c r="I136" s="99" t="s">
        <v>641</v>
      </c>
      <c r="J136" s="11">
        <v>45526.447592592602</v>
      </c>
      <c r="K136" s="99" t="s">
        <v>155</v>
      </c>
    </row>
    <row r="137" spans="1:11" ht="20.100000000000001" customHeight="1">
      <c r="A137" s="8">
        <f>SUBTOTAL(103,$B$4:B137)*1</f>
        <v>134</v>
      </c>
      <c r="B137" s="99" t="s">
        <v>122</v>
      </c>
      <c r="C137" s="97" t="s">
        <v>332</v>
      </c>
      <c r="D137" s="99" t="s">
        <v>177</v>
      </c>
      <c r="E137" s="99" t="s">
        <v>158</v>
      </c>
      <c r="F137" s="99" t="s">
        <v>21</v>
      </c>
      <c r="G137" s="99" t="s">
        <v>643</v>
      </c>
      <c r="H137" s="11">
        <v>45509.636099536998</v>
      </c>
      <c r="I137" s="99" t="s">
        <v>641</v>
      </c>
      <c r="J137" s="11">
        <v>45509.643171296302</v>
      </c>
      <c r="K137" s="99" t="s">
        <v>155</v>
      </c>
    </row>
    <row r="138" spans="1:11" ht="20.100000000000001" customHeight="1">
      <c r="A138" s="8">
        <f>SUBTOTAL(103,$B$4:B138)*1</f>
        <v>135</v>
      </c>
      <c r="B138" s="99" t="s">
        <v>122</v>
      </c>
      <c r="C138" s="97" t="s">
        <v>332</v>
      </c>
      <c r="D138" s="99" t="s">
        <v>177</v>
      </c>
      <c r="E138" s="99" t="s">
        <v>158</v>
      </c>
      <c r="F138" s="99" t="s">
        <v>21</v>
      </c>
      <c r="G138" s="99" t="s">
        <v>643</v>
      </c>
      <c r="H138" s="11">
        <v>45509.636099536998</v>
      </c>
      <c r="I138" s="99" t="s">
        <v>641</v>
      </c>
      <c r="J138" s="11">
        <v>45509.643171296302</v>
      </c>
      <c r="K138" s="99" t="s">
        <v>155</v>
      </c>
    </row>
    <row r="139" spans="1:11" ht="20.100000000000001" customHeight="1">
      <c r="A139" s="8">
        <f>SUBTOTAL(103,$B$4:B139)*1</f>
        <v>136</v>
      </c>
      <c r="B139" s="99" t="s">
        <v>122</v>
      </c>
      <c r="C139" s="97" t="s">
        <v>332</v>
      </c>
      <c r="D139" s="99" t="s">
        <v>177</v>
      </c>
      <c r="E139" s="99" t="s">
        <v>158</v>
      </c>
      <c r="F139" s="99" t="s">
        <v>21</v>
      </c>
      <c r="G139" s="99" t="s">
        <v>640</v>
      </c>
      <c r="H139" s="11">
        <v>45524.409629629597</v>
      </c>
      <c r="I139" s="99" t="s">
        <v>641</v>
      </c>
      <c r="J139" s="11">
        <v>45524.465509259302</v>
      </c>
      <c r="K139" s="99" t="s">
        <v>155</v>
      </c>
    </row>
    <row r="140" spans="1:11" ht="20.100000000000001" customHeight="1">
      <c r="A140" s="8">
        <f>SUBTOTAL(103,$B$4:B140)*1</f>
        <v>137</v>
      </c>
      <c r="B140" s="99" t="s">
        <v>122</v>
      </c>
      <c r="C140" s="97" t="s">
        <v>332</v>
      </c>
      <c r="D140" s="99" t="s">
        <v>177</v>
      </c>
      <c r="E140" s="99" t="s">
        <v>158</v>
      </c>
      <c r="F140" s="99" t="s">
        <v>21</v>
      </c>
      <c r="G140" s="99" t="s">
        <v>643</v>
      </c>
      <c r="H140" s="11">
        <v>45518.640057870398</v>
      </c>
      <c r="I140" s="99" t="s">
        <v>641</v>
      </c>
      <c r="J140" s="11">
        <v>45518.647048611099</v>
      </c>
      <c r="K140" s="99" t="s">
        <v>155</v>
      </c>
    </row>
    <row r="141" spans="1:11" ht="20.100000000000001" customHeight="1">
      <c r="A141" s="8">
        <f>SUBTOTAL(103,$B$4:B141)*1</f>
        <v>138</v>
      </c>
      <c r="B141" s="99" t="s">
        <v>122</v>
      </c>
      <c r="C141" s="97" t="s">
        <v>332</v>
      </c>
      <c r="D141" s="99" t="s">
        <v>177</v>
      </c>
      <c r="E141" s="99" t="s">
        <v>158</v>
      </c>
      <c r="F141" s="99" t="s">
        <v>21</v>
      </c>
      <c r="G141" s="99" t="s">
        <v>643</v>
      </c>
      <c r="H141" s="11">
        <v>45511.638900462996</v>
      </c>
      <c r="I141" s="99" t="s">
        <v>641</v>
      </c>
      <c r="J141" s="11">
        <v>45511.645648148202</v>
      </c>
      <c r="K141" s="99" t="s">
        <v>155</v>
      </c>
    </row>
    <row r="142" spans="1:11" ht="20.100000000000001" customHeight="1">
      <c r="A142" s="8">
        <f>SUBTOTAL(103,$B$4:B142)*1</f>
        <v>139</v>
      </c>
      <c r="B142" s="99" t="s">
        <v>122</v>
      </c>
      <c r="C142" s="97" t="s">
        <v>332</v>
      </c>
      <c r="D142" s="99" t="s">
        <v>177</v>
      </c>
      <c r="E142" s="99" t="s">
        <v>158</v>
      </c>
      <c r="F142" s="99" t="s">
        <v>21</v>
      </c>
      <c r="G142" s="99" t="s">
        <v>628</v>
      </c>
      <c r="H142" s="11">
        <v>45527.585451388899</v>
      </c>
      <c r="I142" s="99" t="s">
        <v>631</v>
      </c>
      <c r="J142" s="11">
        <v>45527.641863425903</v>
      </c>
      <c r="K142" s="99" t="s">
        <v>155</v>
      </c>
    </row>
    <row r="143" spans="1:11" ht="20.100000000000001" customHeight="1">
      <c r="A143" s="8">
        <f>SUBTOTAL(103,$B$4:B143)*1</f>
        <v>140</v>
      </c>
      <c r="B143" s="99" t="s">
        <v>122</v>
      </c>
      <c r="C143" s="97" t="s">
        <v>332</v>
      </c>
      <c r="D143" s="99" t="s">
        <v>177</v>
      </c>
      <c r="E143" s="99" t="s">
        <v>158</v>
      </c>
      <c r="F143" s="99" t="s">
        <v>21</v>
      </c>
      <c r="G143" s="99" t="s">
        <v>628</v>
      </c>
      <c r="H143" s="11">
        <v>45515.359953703701</v>
      </c>
      <c r="I143" s="99" t="s">
        <v>629</v>
      </c>
      <c r="J143" s="11">
        <v>45515.367870370399</v>
      </c>
      <c r="K143" s="99" t="s">
        <v>155</v>
      </c>
    </row>
    <row r="144" spans="1:11" ht="20.100000000000001" customHeight="1">
      <c r="A144" s="8">
        <f>SUBTOTAL(103,$B$4:B144)*1</f>
        <v>141</v>
      </c>
      <c r="B144" s="99" t="s">
        <v>122</v>
      </c>
      <c r="C144" s="97" t="s">
        <v>332</v>
      </c>
      <c r="D144" s="99" t="s">
        <v>177</v>
      </c>
      <c r="E144" s="99" t="s">
        <v>158</v>
      </c>
      <c r="F144" s="99" t="s">
        <v>21</v>
      </c>
      <c r="G144" s="99" t="s">
        <v>628</v>
      </c>
      <c r="H144" s="11">
        <v>45523.601550925901</v>
      </c>
      <c r="I144" s="99" t="s">
        <v>631</v>
      </c>
      <c r="J144" s="11">
        <v>45523.657141203701</v>
      </c>
      <c r="K144" s="99" t="s">
        <v>155</v>
      </c>
    </row>
    <row r="145" spans="1:11" ht="20.100000000000001" customHeight="1">
      <c r="A145" s="8">
        <f>SUBTOTAL(103,$B$4:B145)*1</f>
        <v>142</v>
      </c>
      <c r="B145" s="99" t="s">
        <v>122</v>
      </c>
      <c r="C145" s="97" t="s">
        <v>332</v>
      </c>
      <c r="D145" s="99" t="s">
        <v>177</v>
      </c>
      <c r="E145" s="99" t="s">
        <v>158</v>
      </c>
      <c r="F145" s="99" t="s">
        <v>21</v>
      </c>
      <c r="G145" s="99" t="s">
        <v>630</v>
      </c>
      <c r="H145" s="11">
        <v>45524.500879629602</v>
      </c>
      <c r="I145" s="99" t="s">
        <v>631</v>
      </c>
      <c r="J145" s="11">
        <v>45524.542465277802</v>
      </c>
      <c r="K145" s="99" t="s">
        <v>155</v>
      </c>
    </row>
    <row r="146" spans="1:11" ht="20.100000000000001" customHeight="1">
      <c r="A146" s="8">
        <f>SUBTOTAL(103,$B$4:B146)*1</f>
        <v>143</v>
      </c>
      <c r="B146" s="99" t="s">
        <v>122</v>
      </c>
      <c r="C146" s="97" t="s">
        <v>332</v>
      </c>
      <c r="D146" s="99" t="s">
        <v>177</v>
      </c>
      <c r="E146" s="99" t="s">
        <v>158</v>
      </c>
      <c r="F146" s="99" t="s">
        <v>21</v>
      </c>
      <c r="G146" s="99" t="s">
        <v>643</v>
      </c>
      <c r="H146" s="11">
        <v>45527.354247685202</v>
      </c>
      <c r="I146" s="99" t="s">
        <v>641</v>
      </c>
      <c r="J146" s="11">
        <v>45527.361145833303</v>
      </c>
      <c r="K146" s="99" t="s">
        <v>155</v>
      </c>
    </row>
    <row r="147" spans="1:11" ht="20.100000000000001" customHeight="1">
      <c r="A147" s="8">
        <f>SUBTOTAL(103,$B$4:B147)*1</f>
        <v>144</v>
      </c>
      <c r="B147" s="99" t="s">
        <v>122</v>
      </c>
      <c r="C147" s="97" t="s">
        <v>332</v>
      </c>
      <c r="D147" s="99" t="s">
        <v>177</v>
      </c>
      <c r="E147" s="99" t="s">
        <v>158</v>
      </c>
      <c r="F147" s="99" t="s">
        <v>21</v>
      </c>
      <c r="G147" s="99" t="s">
        <v>643</v>
      </c>
      <c r="H147" s="11">
        <v>45523.537418981497</v>
      </c>
      <c r="I147" s="99" t="s">
        <v>641</v>
      </c>
      <c r="J147" s="11">
        <v>45523.544421296298</v>
      </c>
      <c r="K147" s="99" t="s">
        <v>155</v>
      </c>
    </row>
    <row r="148" spans="1:11" ht="20.100000000000001" customHeight="1">
      <c r="A148" s="8">
        <f>SUBTOTAL(103,$B$4:B148)*1</f>
        <v>145</v>
      </c>
      <c r="B148" s="99" t="s">
        <v>122</v>
      </c>
      <c r="C148" s="97" t="s">
        <v>332</v>
      </c>
      <c r="D148" s="99" t="s">
        <v>177</v>
      </c>
      <c r="E148" s="99" t="s">
        <v>158</v>
      </c>
      <c r="F148" s="99" t="s">
        <v>21</v>
      </c>
      <c r="G148" s="99" t="s">
        <v>643</v>
      </c>
      <c r="H148" s="11">
        <v>45510.636145833298</v>
      </c>
      <c r="I148" s="99" t="s">
        <v>641</v>
      </c>
      <c r="J148" s="11">
        <v>45510.642997685201</v>
      </c>
      <c r="K148" s="99" t="s">
        <v>155</v>
      </c>
    </row>
    <row r="149" spans="1:11" ht="20.100000000000001" customHeight="1">
      <c r="A149" s="8">
        <f>SUBTOTAL(103,$B$4:B149)*1</f>
        <v>146</v>
      </c>
      <c r="B149" s="99" t="s">
        <v>122</v>
      </c>
      <c r="C149" s="97" t="s">
        <v>332</v>
      </c>
      <c r="D149" s="99" t="s">
        <v>177</v>
      </c>
      <c r="E149" s="99" t="s">
        <v>158</v>
      </c>
      <c r="F149" s="99" t="s">
        <v>21</v>
      </c>
      <c r="G149" s="99" t="s">
        <v>643</v>
      </c>
      <c r="H149" s="11">
        <v>45515.313935185201</v>
      </c>
      <c r="I149" s="99" t="s">
        <v>641</v>
      </c>
      <c r="J149" s="11">
        <v>45515.320879629602</v>
      </c>
      <c r="K149" s="99" t="s">
        <v>155</v>
      </c>
    </row>
    <row r="150" spans="1:11" ht="20.100000000000001" customHeight="1">
      <c r="A150" s="8">
        <f>SUBTOTAL(103,$B$4:B150)*1</f>
        <v>147</v>
      </c>
      <c r="B150" s="99" t="s">
        <v>122</v>
      </c>
      <c r="C150" s="97" t="s">
        <v>332</v>
      </c>
      <c r="D150" s="99" t="s">
        <v>177</v>
      </c>
      <c r="E150" s="99" t="s">
        <v>158</v>
      </c>
      <c r="F150" s="99" t="s">
        <v>21</v>
      </c>
      <c r="G150" s="99" t="s">
        <v>669</v>
      </c>
      <c r="H150" s="11">
        <v>45505.399351851898</v>
      </c>
      <c r="I150" s="99" t="s">
        <v>672</v>
      </c>
      <c r="J150" s="11">
        <v>45505.404444444401</v>
      </c>
      <c r="K150" s="99" t="s">
        <v>155</v>
      </c>
    </row>
    <row r="151" spans="1:11" ht="20.100000000000001" customHeight="1">
      <c r="A151" s="8">
        <f>SUBTOTAL(103,$B$4:B151)*1</f>
        <v>148</v>
      </c>
      <c r="B151" s="99" t="s">
        <v>122</v>
      </c>
      <c r="C151" s="97" t="s">
        <v>332</v>
      </c>
      <c r="D151" s="99" t="s">
        <v>177</v>
      </c>
      <c r="E151" s="99" t="s">
        <v>158</v>
      </c>
      <c r="F151" s="99" t="s">
        <v>21</v>
      </c>
      <c r="G151" s="99" t="s">
        <v>628</v>
      </c>
      <c r="H151" s="11">
        <v>45514.367106481499</v>
      </c>
      <c r="I151" s="99" t="s">
        <v>629</v>
      </c>
      <c r="J151" s="11">
        <v>45514.374895833302</v>
      </c>
      <c r="K151" s="99" t="s">
        <v>155</v>
      </c>
    </row>
    <row r="152" spans="1:11" ht="20.100000000000001" customHeight="1">
      <c r="A152" s="8">
        <f>SUBTOTAL(103,$B$4:B152)*1</f>
        <v>149</v>
      </c>
      <c r="B152" s="99" t="s">
        <v>122</v>
      </c>
      <c r="C152" s="97" t="s">
        <v>332</v>
      </c>
      <c r="D152" s="99" t="s">
        <v>177</v>
      </c>
      <c r="E152" s="99" t="s">
        <v>158</v>
      </c>
      <c r="F152" s="99" t="s">
        <v>21</v>
      </c>
      <c r="G152" s="99" t="s">
        <v>643</v>
      </c>
      <c r="H152" s="11">
        <v>45519.641319444403</v>
      </c>
      <c r="I152" s="99" t="s">
        <v>641</v>
      </c>
      <c r="J152" s="11">
        <v>45519.648449074099</v>
      </c>
      <c r="K152" s="99" t="s">
        <v>155</v>
      </c>
    </row>
    <row r="153" spans="1:11" ht="20.100000000000001" customHeight="1">
      <c r="A153" s="8">
        <f>SUBTOTAL(103,$B$4:B153)*1</f>
        <v>150</v>
      </c>
      <c r="B153" s="99" t="s">
        <v>122</v>
      </c>
      <c r="C153" s="97" t="s">
        <v>332</v>
      </c>
      <c r="D153" s="99" t="s">
        <v>177</v>
      </c>
      <c r="E153" s="99" t="s">
        <v>158</v>
      </c>
      <c r="F153" s="99" t="s">
        <v>21</v>
      </c>
      <c r="G153" s="99" t="s">
        <v>643</v>
      </c>
      <c r="H153" s="11">
        <v>45508.308680555601</v>
      </c>
      <c r="I153" s="99" t="s">
        <v>641</v>
      </c>
      <c r="J153" s="11">
        <v>45508.315787036998</v>
      </c>
      <c r="K153" s="99" t="s">
        <v>155</v>
      </c>
    </row>
    <row r="154" spans="1:11" ht="20.100000000000001" customHeight="1">
      <c r="A154" s="8">
        <f>SUBTOTAL(103,$B$4:B154)*1</f>
        <v>151</v>
      </c>
      <c r="B154" s="99" t="s">
        <v>122</v>
      </c>
      <c r="C154" s="97" t="s">
        <v>332</v>
      </c>
      <c r="D154" s="99" t="s">
        <v>177</v>
      </c>
      <c r="E154" s="99" t="s">
        <v>158</v>
      </c>
      <c r="F154" s="99" t="s">
        <v>21</v>
      </c>
      <c r="G154" s="99" t="s">
        <v>630</v>
      </c>
      <c r="H154" s="11">
        <v>45505.534537036998</v>
      </c>
      <c r="I154" s="99" t="s">
        <v>631</v>
      </c>
      <c r="J154" s="11">
        <v>45505.571666666699</v>
      </c>
      <c r="K154" s="99" t="s">
        <v>155</v>
      </c>
    </row>
    <row r="155" spans="1:11" ht="20.100000000000001" customHeight="1">
      <c r="A155" s="8">
        <f>SUBTOTAL(103,$B$4:B155)*1</f>
        <v>152</v>
      </c>
      <c r="B155" s="99" t="s">
        <v>122</v>
      </c>
      <c r="C155" s="97" t="s">
        <v>332</v>
      </c>
      <c r="D155" s="99" t="s">
        <v>177</v>
      </c>
      <c r="E155" s="99" t="s">
        <v>158</v>
      </c>
      <c r="F155" s="99" t="s">
        <v>21</v>
      </c>
      <c r="G155" s="99" t="s">
        <v>628</v>
      </c>
      <c r="H155" s="11">
        <v>45510.671180555597</v>
      </c>
      <c r="I155" s="99" t="s">
        <v>629</v>
      </c>
      <c r="J155" s="11">
        <v>45510.6788773148</v>
      </c>
      <c r="K155" s="99" t="s">
        <v>155</v>
      </c>
    </row>
    <row r="156" spans="1:11" ht="20.100000000000001" customHeight="1">
      <c r="A156" s="8">
        <f>SUBTOTAL(103,$B$4:B156)*1</f>
        <v>153</v>
      </c>
      <c r="B156" s="99" t="s">
        <v>122</v>
      </c>
      <c r="C156" s="97" t="s">
        <v>332</v>
      </c>
      <c r="D156" s="99" t="s">
        <v>177</v>
      </c>
      <c r="E156" s="99" t="s">
        <v>158</v>
      </c>
      <c r="F156" s="99" t="s">
        <v>21</v>
      </c>
      <c r="G156" s="99" t="s">
        <v>628</v>
      </c>
      <c r="H156" s="11">
        <v>45521.367164351897</v>
      </c>
      <c r="I156" s="99" t="s">
        <v>629</v>
      </c>
      <c r="J156" s="11">
        <v>45521.374525462998</v>
      </c>
      <c r="K156" s="99" t="s">
        <v>155</v>
      </c>
    </row>
    <row r="157" spans="1:11" ht="20.100000000000001" customHeight="1">
      <c r="A157" s="8">
        <f>SUBTOTAL(103,$B$4:B157)*1</f>
        <v>154</v>
      </c>
      <c r="B157" s="99" t="s">
        <v>122</v>
      </c>
      <c r="C157" s="97" t="s">
        <v>332</v>
      </c>
      <c r="D157" s="99" t="s">
        <v>177</v>
      </c>
      <c r="E157" s="99" t="s">
        <v>158</v>
      </c>
      <c r="F157" s="99" t="s">
        <v>21</v>
      </c>
      <c r="G157" s="99" t="s">
        <v>643</v>
      </c>
      <c r="H157" s="11">
        <v>45512.640752314801</v>
      </c>
      <c r="I157" s="99" t="s">
        <v>641</v>
      </c>
      <c r="J157" s="11">
        <v>45512.647870370398</v>
      </c>
      <c r="K157" s="99" t="s">
        <v>155</v>
      </c>
    </row>
    <row r="158" spans="1:11" ht="20.100000000000001" customHeight="1">
      <c r="A158" s="8">
        <f>SUBTOTAL(103,$B$4:B158)*1</f>
        <v>155</v>
      </c>
      <c r="B158" s="99" t="s">
        <v>122</v>
      </c>
      <c r="C158" s="97" t="s">
        <v>332</v>
      </c>
      <c r="D158" s="99" t="s">
        <v>177</v>
      </c>
      <c r="E158" s="99" t="s">
        <v>158</v>
      </c>
      <c r="F158" s="99" t="s">
        <v>21</v>
      </c>
      <c r="G158" s="99" t="s">
        <v>628</v>
      </c>
      <c r="H158" s="11">
        <v>45511.679386574098</v>
      </c>
      <c r="I158" s="99" t="s">
        <v>629</v>
      </c>
      <c r="J158" s="11">
        <v>45511.687118055597</v>
      </c>
      <c r="K158" s="99" t="s">
        <v>155</v>
      </c>
    </row>
    <row r="159" spans="1:11" ht="20.100000000000001" customHeight="1">
      <c r="A159" s="8">
        <f>SUBTOTAL(103,$B$4:B159)*1</f>
        <v>156</v>
      </c>
      <c r="B159" s="99" t="s">
        <v>122</v>
      </c>
      <c r="C159" s="97" t="s">
        <v>332</v>
      </c>
      <c r="D159" s="99" t="s">
        <v>177</v>
      </c>
      <c r="E159" s="99" t="s">
        <v>158</v>
      </c>
      <c r="F159" s="99" t="s">
        <v>21</v>
      </c>
      <c r="G159" s="99" t="s">
        <v>642</v>
      </c>
      <c r="H159" s="11">
        <v>45506.373321759304</v>
      </c>
      <c r="I159" s="99" t="s">
        <v>641</v>
      </c>
      <c r="J159" s="11">
        <v>45506.384837963</v>
      </c>
      <c r="K159" s="99" t="s">
        <v>155</v>
      </c>
    </row>
    <row r="160" spans="1:11" ht="20.100000000000001" customHeight="1">
      <c r="A160" s="8">
        <f>SUBTOTAL(103,$B$4:B160)*1</f>
        <v>157</v>
      </c>
      <c r="B160" s="99" t="s">
        <v>122</v>
      </c>
      <c r="C160" s="97" t="s">
        <v>332</v>
      </c>
      <c r="D160" s="99" t="s">
        <v>177</v>
      </c>
      <c r="E160" s="99" t="s">
        <v>158</v>
      </c>
      <c r="F160" s="99" t="s">
        <v>21</v>
      </c>
      <c r="G160" s="99" t="s">
        <v>643</v>
      </c>
      <c r="H160" s="11">
        <v>45507.316134259301</v>
      </c>
      <c r="I160" s="99" t="s">
        <v>641</v>
      </c>
      <c r="J160" s="11">
        <v>45507.323599536998</v>
      </c>
      <c r="K160" s="99" t="s">
        <v>155</v>
      </c>
    </row>
    <row r="161" spans="1:11" ht="20.100000000000001" customHeight="1">
      <c r="A161" s="8">
        <f>SUBTOTAL(103,$B$4:B161)*1</f>
        <v>158</v>
      </c>
      <c r="B161" s="99" t="s">
        <v>122</v>
      </c>
      <c r="C161" s="97" t="s">
        <v>332</v>
      </c>
      <c r="D161" s="99" t="s">
        <v>177</v>
      </c>
      <c r="E161" s="99" t="s">
        <v>158</v>
      </c>
      <c r="F161" s="99" t="s">
        <v>21</v>
      </c>
      <c r="G161" s="99" t="s">
        <v>628</v>
      </c>
      <c r="H161" s="11">
        <v>45506.481724537</v>
      </c>
      <c r="I161" s="99" t="s">
        <v>631</v>
      </c>
      <c r="J161" s="11">
        <v>45506.536157407398</v>
      </c>
      <c r="K161" s="99" t="s">
        <v>155</v>
      </c>
    </row>
    <row r="162" spans="1:11" ht="20.100000000000001" customHeight="1">
      <c r="A162" s="8">
        <f>SUBTOTAL(103,$B$4:B162)*1</f>
        <v>159</v>
      </c>
      <c r="B162" s="99" t="s">
        <v>122</v>
      </c>
      <c r="C162" s="97" t="s">
        <v>332</v>
      </c>
      <c r="D162" s="99" t="s">
        <v>177</v>
      </c>
      <c r="E162" s="99" t="s">
        <v>158</v>
      </c>
      <c r="F162" s="99" t="s">
        <v>21</v>
      </c>
      <c r="G162" s="99" t="s">
        <v>643</v>
      </c>
      <c r="H162" s="11">
        <v>45507.642372685201</v>
      </c>
      <c r="I162" s="99" t="s">
        <v>641</v>
      </c>
      <c r="J162" s="11">
        <v>45507.649421296301</v>
      </c>
      <c r="K162" s="99" t="s">
        <v>155</v>
      </c>
    </row>
    <row r="163" spans="1:11" ht="20.100000000000001" customHeight="1">
      <c r="A163" s="8">
        <f>SUBTOTAL(103,$B$4:B163)*1</f>
        <v>160</v>
      </c>
      <c r="B163" s="99" t="s">
        <v>122</v>
      </c>
      <c r="C163" s="97" t="s">
        <v>332</v>
      </c>
      <c r="D163" s="99" t="s">
        <v>177</v>
      </c>
      <c r="E163" s="99" t="s">
        <v>158</v>
      </c>
      <c r="F163" s="99" t="s">
        <v>21</v>
      </c>
      <c r="G163" s="99" t="s">
        <v>628</v>
      </c>
      <c r="H163" s="11">
        <v>45519.678009259304</v>
      </c>
      <c r="I163" s="99" t="s">
        <v>629</v>
      </c>
      <c r="J163" s="11">
        <v>45519.685624999998</v>
      </c>
      <c r="K163" s="99" t="s">
        <v>155</v>
      </c>
    </row>
    <row r="164" spans="1:11" ht="20.100000000000001" customHeight="1">
      <c r="A164" s="8">
        <f>SUBTOTAL(103,$B$4:B164)*1</f>
        <v>161</v>
      </c>
      <c r="B164" s="99" t="s">
        <v>122</v>
      </c>
      <c r="C164" s="97" t="s">
        <v>332</v>
      </c>
      <c r="D164" s="99" t="s">
        <v>177</v>
      </c>
      <c r="E164" s="99" t="s">
        <v>158</v>
      </c>
      <c r="F164" s="99" t="s">
        <v>21</v>
      </c>
      <c r="G164" s="99" t="s">
        <v>628</v>
      </c>
      <c r="H164" s="11">
        <v>45516.680300925902</v>
      </c>
      <c r="I164" s="99" t="s">
        <v>629</v>
      </c>
      <c r="J164" s="11">
        <v>45516.6883564815</v>
      </c>
      <c r="K164" s="99" t="s">
        <v>155</v>
      </c>
    </row>
    <row r="165" spans="1:11" ht="20.100000000000001" customHeight="1">
      <c r="A165" s="8">
        <f>SUBTOTAL(103,$B$4:B165)*1</f>
        <v>162</v>
      </c>
      <c r="B165" s="99" t="s">
        <v>122</v>
      </c>
      <c r="C165" s="97" t="s">
        <v>332</v>
      </c>
      <c r="D165" s="99" t="s">
        <v>177</v>
      </c>
      <c r="E165" s="99" t="s">
        <v>158</v>
      </c>
      <c r="F165" s="99" t="s">
        <v>21</v>
      </c>
      <c r="G165" s="99" t="s">
        <v>628</v>
      </c>
      <c r="H165" s="11">
        <v>45511.364212963003</v>
      </c>
      <c r="I165" s="99" t="s">
        <v>629</v>
      </c>
      <c r="J165" s="11">
        <v>45511.372152777803</v>
      </c>
      <c r="K165" s="99" t="s">
        <v>155</v>
      </c>
    </row>
    <row r="166" spans="1:11" ht="20.100000000000001" customHeight="1">
      <c r="A166" s="8">
        <f>SUBTOTAL(103,$B$4:B166)*1</f>
        <v>163</v>
      </c>
      <c r="B166" s="99" t="s">
        <v>122</v>
      </c>
      <c r="C166" s="97" t="s">
        <v>332</v>
      </c>
      <c r="D166" s="99" t="s">
        <v>177</v>
      </c>
      <c r="E166" s="99" t="s">
        <v>158</v>
      </c>
      <c r="F166" s="99" t="s">
        <v>21</v>
      </c>
      <c r="G166" s="99" t="s">
        <v>628</v>
      </c>
      <c r="H166" s="11">
        <v>45512.676805555602</v>
      </c>
      <c r="I166" s="99" t="s">
        <v>629</v>
      </c>
      <c r="J166" s="11">
        <v>45512.684745370403</v>
      </c>
      <c r="K166" s="99" t="s">
        <v>155</v>
      </c>
    </row>
    <row r="167" spans="1:11" ht="20.100000000000001" customHeight="1">
      <c r="A167" s="8">
        <f>SUBTOTAL(103,$B$4:B167)*1</f>
        <v>164</v>
      </c>
      <c r="B167" s="99" t="s">
        <v>122</v>
      </c>
      <c r="C167" s="97" t="s">
        <v>332</v>
      </c>
      <c r="D167" s="99" t="s">
        <v>177</v>
      </c>
      <c r="E167" s="99" t="s">
        <v>158</v>
      </c>
      <c r="F167" s="99" t="s">
        <v>21</v>
      </c>
      <c r="G167" s="99" t="s">
        <v>643</v>
      </c>
      <c r="H167" s="11">
        <v>45515.636678240699</v>
      </c>
      <c r="I167" s="99" t="s">
        <v>641</v>
      </c>
      <c r="J167" s="11">
        <v>45515.643784722197</v>
      </c>
      <c r="K167" s="99" t="s">
        <v>155</v>
      </c>
    </row>
    <row r="168" spans="1:11" ht="20.100000000000001" customHeight="1">
      <c r="A168" s="8">
        <f>SUBTOTAL(103,$B$4:B168)*1</f>
        <v>165</v>
      </c>
      <c r="B168" s="99" t="s">
        <v>122</v>
      </c>
      <c r="C168" s="97" t="s">
        <v>332</v>
      </c>
      <c r="D168" s="99" t="s">
        <v>177</v>
      </c>
      <c r="E168" s="99" t="s">
        <v>158</v>
      </c>
      <c r="F168" s="99" t="s">
        <v>21</v>
      </c>
      <c r="G168" s="99" t="s">
        <v>643</v>
      </c>
      <c r="H168" s="11">
        <v>45514.638634259303</v>
      </c>
      <c r="I168" s="99" t="s">
        <v>641</v>
      </c>
      <c r="J168" s="11">
        <v>45514.645474536999</v>
      </c>
      <c r="K168" s="99" t="s">
        <v>155</v>
      </c>
    </row>
    <row r="169" spans="1:11" ht="20.100000000000001" customHeight="1">
      <c r="A169" s="8">
        <f>SUBTOTAL(103,$B$4:B169)*1</f>
        <v>166</v>
      </c>
      <c r="B169" s="99" t="s">
        <v>122</v>
      </c>
      <c r="C169" s="97" t="s">
        <v>332</v>
      </c>
      <c r="D169" s="99" t="s">
        <v>177</v>
      </c>
      <c r="E169" s="99" t="s">
        <v>158</v>
      </c>
      <c r="F169" s="99" t="s">
        <v>21</v>
      </c>
      <c r="G169" s="99" t="s">
        <v>628</v>
      </c>
      <c r="H169" s="11">
        <v>45518.360127314802</v>
      </c>
      <c r="I169" s="99" t="s">
        <v>629</v>
      </c>
      <c r="J169" s="11">
        <v>45518.3675925926</v>
      </c>
      <c r="K169" s="99" t="s">
        <v>155</v>
      </c>
    </row>
    <row r="170" spans="1:11" ht="20.100000000000001" customHeight="1">
      <c r="A170" s="8">
        <f>SUBTOTAL(103,$B$4:B170)*1</f>
        <v>167</v>
      </c>
      <c r="B170" s="99" t="s">
        <v>122</v>
      </c>
      <c r="C170" s="97" t="s">
        <v>332</v>
      </c>
      <c r="D170" s="99" t="s">
        <v>177</v>
      </c>
      <c r="E170" s="99" t="s">
        <v>158</v>
      </c>
      <c r="F170" s="99" t="s">
        <v>21</v>
      </c>
      <c r="G170" s="99" t="s">
        <v>643</v>
      </c>
      <c r="H170" s="11">
        <v>45514.318888888898</v>
      </c>
      <c r="I170" s="99" t="s">
        <v>641</v>
      </c>
      <c r="J170" s="11">
        <v>45514.325960648202</v>
      </c>
      <c r="K170" s="99" t="s">
        <v>155</v>
      </c>
    </row>
    <row r="171" spans="1:11" ht="20.100000000000001" customHeight="1">
      <c r="A171" s="8">
        <f>SUBTOTAL(103,$B$4:B171)*1</f>
        <v>168</v>
      </c>
      <c r="B171" s="99" t="s">
        <v>122</v>
      </c>
      <c r="C171" s="97" t="s">
        <v>332</v>
      </c>
      <c r="D171" s="99" t="s">
        <v>177</v>
      </c>
      <c r="E171" s="99" t="s">
        <v>158</v>
      </c>
      <c r="F171" s="99" t="s">
        <v>21</v>
      </c>
      <c r="G171" s="99" t="s">
        <v>630</v>
      </c>
      <c r="H171" s="11">
        <v>45525.795092592598</v>
      </c>
      <c r="I171" s="99" t="s">
        <v>631</v>
      </c>
      <c r="J171" s="11">
        <v>45525.834421296298</v>
      </c>
      <c r="K171" s="99" t="s">
        <v>155</v>
      </c>
    </row>
    <row r="172" spans="1:11" ht="20.100000000000001" customHeight="1">
      <c r="A172" s="8">
        <f>SUBTOTAL(103,$B$4:B172)*1</f>
        <v>169</v>
      </c>
      <c r="B172" s="99" t="s">
        <v>122</v>
      </c>
      <c r="C172" s="97" t="s">
        <v>332</v>
      </c>
      <c r="D172" s="99" t="s">
        <v>177</v>
      </c>
      <c r="E172" s="99" t="s">
        <v>158</v>
      </c>
      <c r="F172" s="99" t="s">
        <v>21</v>
      </c>
      <c r="G172" s="99" t="s">
        <v>628</v>
      </c>
      <c r="H172" s="11">
        <v>45509.686874999999</v>
      </c>
      <c r="I172" s="99" t="s">
        <v>629</v>
      </c>
      <c r="J172" s="11">
        <v>45509.694421296299</v>
      </c>
      <c r="K172" s="99" t="s">
        <v>155</v>
      </c>
    </row>
    <row r="173" spans="1:11" ht="20.100000000000001" customHeight="1">
      <c r="A173" s="8">
        <f>SUBTOTAL(103,$B$4:B173)*1</f>
        <v>170</v>
      </c>
      <c r="B173" s="99" t="s">
        <v>122</v>
      </c>
      <c r="C173" s="97" t="s">
        <v>332</v>
      </c>
      <c r="D173" s="99" t="s">
        <v>177</v>
      </c>
      <c r="E173" s="99" t="s">
        <v>158</v>
      </c>
      <c r="F173" s="99" t="s">
        <v>21</v>
      </c>
      <c r="G173" s="99" t="s">
        <v>628</v>
      </c>
      <c r="H173" s="11">
        <v>45518.672083333302</v>
      </c>
      <c r="I173" s="99" t="s">
        <v>629</v>
      </c>
      <c r="J173" s="11">
        <v>45518.679768518501</v>
      </c>
      <c r="K173" s="99" t="s">
        <v>155</v>
      </c>
    </row>
    <row r="174" spans="1:11" ht="20.100000000000001" customHeight="1">
      <c r="A174" s="8">
        <f>SUBTOTAL(103,$B$4:B174)*1</f>
        <v>171</v>
      </c>
      <c r="B174" s="99" t="s">
        <v>122</v>
      </c>
      <c r="C174" s="97" t="s">
        <v>332</v>
      </c>
      <c r="D174" s="99" t="s">
        <v>177</v>
      </c>
      <c r="E174" s="99" t="s">
        <v>158</v>
      </c>
      <c r="F174" s="99" t="s">
        <v>21</v>
      </c>
      <c r="G174" s="99" t="s">
        <v>628</v>
      </c>
      <c r="H174" s="11">
        <v>45507.366388888899</v>
      </c>
      <c r="I174" s="99" t="s">
        <v>629</v>
      </c>
      <c r="J174" s="11">
        <v>45507.373981481498</v>
      </c>
      <c r="K174" s="99" t="s">
        <v>155</v>
      </c>
    </row>
    <row r="175" spans="1:11" ht="20.100000000000001" customHeight="1">
      <c r="A175" s="8">
        <f>SUBTOTAL(103,$B$4:B175)*1</f>
        <v>172</v>
      </c>
      <c r="B175" s="99" t="s">
        <v>122</v>
      </c>
      <c r="C175" s="97" t="s">
        <v>332</v>
      </c>
      <c r="D175" s="99" t="s">
        <v>177</v>
      </c>
      <c r="E175" s="99" t="s">
        <v>158</v>
      </c>
      <c r="F175" s="99" t="s">
        <v>21</v>
      </c>
      <c r="G175" s="99" t="s">
        <v>628</v>
      </c>
      <c r="H175" s="11">
        <v>45514.674224536997</v>
      </c>
      <c r="I175" s="99" t="s">
        <v>629</v>
      </c>
      <c r="J175" s="11">
        <v>45514.682152777801</v>
      </c>
      <c r="K175" s="99" t="s">
        <v>155</v>
      </c>
    </row>
    <row r="176" spans="1:11" ht="20.100000000000001" customHeight="1">
      <c r="A176" s="8">
        <f>SUBTOTAL(103,$B$4:B176)*1</f>
        <v>173</v>
      </c>
      <c r="B176" s="99" t="s">
        <v>122</v>
      </c>
      <c r="C176" s="97" t="s">
        <v>332</v>
      </c>
      <c r="D176" s="99" t="s">
        <v>177</v>
      </c>
      <c r="E176" s="99" t="s">
        <v>158</v>
      </c>
      <c r="F176" s="99" t="s">
        <v>21</v>
      </c>
      <c r="G176" s="99" t="s">
        <v>643</v>
      </c>
      <c r="H176" s="11">
        <v>45521.638564814799</v>
      </c>
      <c r="I176" s="99" t="s">
        <v>641</v>
      </c>
      <c r="J176" s="11">
        <v>45521.645451388897</v>
      </c>
      <c r="K176" s="99" t="s">
        <v>155</v>
      </c>
    </row>
    <row r="177" spans="1:11" ht="20.100000000000001" customHeight="1">
      <c r="A177" s="8">
        <f>SUBTOTAL(103,$B$4:B177)*1</f>
        <v>174</v>
      </c>
      <c r="B177" s="99" t="s">
        <v>122</v>
      </c>
      <c r="C177" s="97" t="s">
        <v>332</v>
      </c>
      <c r="D177" s="99" t="s">
        <v>177</v>
      </c>
      <c r="E177" s="99" t="s">
        <v>158</v>
      </c>
      <c r="F177" s="99" t="s">
        <v>21</v>
      </c>
      <c r="G177" s="99" t="s">
        <v>643</v>
      </c>
      <c r="H177" s="11">
        <v>45521.312314814801</v>
      </c>
      <c r="I177" s="99" t="s">
        <v>641</v>
      </c>
      <c r="J177" s="11">
        <v>45521.319259259297</v>
      </c>
      <c r="K177" s="99" t="s">
        <v>155</v>
      </c>
    </row>
    <row r="178" spans="1:11" ht="20.100000000000001" customHeight="1">
      <c r="A178" s="8">
        <f>SUBTOTAL(103,$B$4:B178)*1</f>
        <v>175</v>
      </c>
      <c r="B178" s="99" t="s">
        <v>122</v>
      </c>
      <c r="C178" s="97" t="s">
        <v>332</v>
      </c>
      <c r="D178" s="99" t="s">
        <v>177</v>
      </c>
      <c r="E178" s="99" t="s">
        <v>158</v>
      </c>
      <c r="F178" s="99" t="s">
        <v>21</v>
      </c>
      <c r="G178" s="99" t="s">
        <v>643</v>
      </c>
      <c r="H178" s="11">
        <v>45508.636180555601</v>
      </c>
      <c r="I178" s="99" t="s">
        <v>641</v>
      </c>
      <c r="J178" s="11">
        <v>45508.643506944398</v>
      </c>
      <c r="K178" s="99" t="s">
        <v>155</v>
      </c>
    </row>
    <row r="179" spans="1:11" ht="20.100000000000001" customHeight="1">
      <c r="A179" s="8">
        <f>SUBTOTAL(103,$B$4:B179)*1</f>
        <v>176</v>
      </c>
      <c r="B179" s="99" t="s">
        <v>122</v>
      </c>
      <c r="C179" s="97" t="s">
        <v>332</v>
      </c>
      <c r="D179" s="99" t="s">
        <v>177</v>
      </c>
      <c r="E179" s="99" t="s">
        <v>158</v>
      </c>
      <c r="F179" s="99" t="s">
        <v>21</v>
      </c>
      <c r="G179" s="99" t="s">
        <v>628</v>
      </c>
      <c r="H179" s="11">
        <v>45517.698067129597</v>
      </c>
      <c r="I179" s="99" t="s">
        <v>629</v>
      </c>
      <c r="J179" s="11">
        <v>45517.705752314803</v>
      </c>
      <c r="K179" s="99" t="s">
        <v>155</v>
      </c>
    </row>
    <row r="180" spans="1:11" ht="20.100000000000001" customHeight="1">
      <c r="A180" s="8">
        <f>SUBTOTAL(103,$B$4:B180)*1</f>
        <v>177</v>
      </c>
      <c r="B180" s="99" t="s">
        <v>122</v>
      </c>
      <c r="C180" s="97" t="s">
        <v>332</v>
      </c>
      <c r="D180" s="99" t="s">
        <v>177</v>
      </c>
      <c r="E180" s="99" t="s">
        <v>158</v>
      </c>
      <c r="F180" s="99" t="s">
        <v>21</v>
      </c>
      <c r="G180" s="99" t="s">
        <v>628</v>
      </c>
      <c r="H180" s="11">
        <v>45516.3673263889</v>
      </c>
      <c r="I180" s="99" t="s">
        <v>629</v>
      </c>
      <c r="J180" s="11">
        <v>45516.3746875</v>
      </c>
      <c r="K180" s="99" t="s">
        <v>155</v>
      </c>
    </row>
    <row r="181" spans="1:11" ht="20.100000000000001" customHeight="1">
      <c r="A181" s="8">
        <f>SUBTOTAL(103,$B$4:B181)*1</f>
        <v>178</v>
      </c>
      <c r="B181" s="99" t="s">
        <v>122</v>
      </c>
      <c r="C181" s="97" t="s">
        <v>332</v>
      </c>
      <c r="D181" s="99" t="s">
        <v>177</v>
      </c>
      <c r="E181" s="99" t="s">
        <v>158</v>
      </c>
      <c r="F181" s="99" t="s">
        <v>21</v>
      </c>
      <c r="G181" s="99" t="s">
        <v>628</v>
      </c>
      <c r="H181" s="11">
        <v>45510.355162036998</v>
      </c>
      <c r="I181" s="99" t="s">
        <v>629</v>
      </c>
      <c r="J181" s="11">
        <v>45510.363020833298</v>
      </c>
      <c r="K181" s="99" t="s">
        <v>155</v>
      </c>
    </row>
    <row r="182" spans="1:11" ht="20.100000000000001" customHeight="1">
      <c r="A182" s="8">
        <f>SUBTOTAL(103,$B$4:B182)*1</f>
        <v>179</v>
      </c>
      <c r="B182" s="99" t="s">
        <v>122</v>
      </c>
      <c r="C182" s="97" t="s">
        <v>332</v>
      </c>
      <c r="D182" s="99" t="s">
        <v>177</v>
      </c>
      <c r="E182" s="99" t="s">
        <v>158</v>
      </c>
      <c r="F182" s="99" t="s">
        <v>21</v>
      </c>
      <c r="G182" s="99" t="s">
        <v>630</v>
      </c>
      <c r="H182" s="11">
        <v>45530.683761574102</v>
      </c>
      <c r="I182" s="99" t="s">
        <v>631</v>
      </c>
      <c r="J182" s="11">
        <v>45530.725011574097</v>
      </c>
      <c r="K182" s="99" t="s">
        <v>155</v>
      </c>
    </row>
    <row r="183" spans="1:11" ht="20.100000000000001" customHeight="1">
      <c r="A183" s="8">
        <f>SUBTOTAL(103,$B$4:B183)*1</f>
        <v>180</v>
      </c>
      <c r="B183" s="99" t="s">
        <v>122</v>
      </c>
      <c r="C183" s="97" t="s">
        <v>332</v>
      </c>
      <c r="D183" s="99" t="s">
        <v>177</v>
      </c>
      <c r="E183" s="99" t="s">
        <v>158</v>
      </c>
      <c r="F183" s="99" t="s">
        <v>21</v>
      </c>
      <c r="G183" s="99" t="s">
        <v>628</v>
      </c>
      <c r="H183" s="11">
        <v>45521.674317129597</v>
      </c>
      <c r="I183" s="99" t="s">
        <v>629</v>
      </c>
      <c r="J183" s="11">
        <v>45521.681863425903</v>
      </c>
      <c r="K183" s="99" t="s">
        <v>155</v>
      </c>
    </row>
    <row r="184" spans="1:11" ht="20.100000000000001" customHeight="1">
      <c r="A184" s="8">
        <f>SUBTOTAL(103,$B$4:B184)*1</f>
        <v>181</v>
      </c>
      <c r="B184" s="99" t="s">
        <v>122</v>
      </c>
      <c r="C184" s="97" t="s">
        <v>332</v>
      </c>
      <c r="D184" s="99" t="s">
        <v>177</v>
      </c>
      <c r="E184" s="99" t="s">
        <v>158</v>
      </c>
      <c r="F184" s="99" t="s">
        <v>21</v>
      </c>
      <c r="G184" s="99" t="s">
        <v>628</v>
      </c>
      <c r="H184" s="11">
        <v>45508.670011574097</v>
      </c>
      <c r="I184" s="99" t="s">
        <v>629</v>
      </c>
      <c r="J184" s="11">
        <v>45508.677893518499</v>
      </c>
      <c r="K184" s="99" t="s">
        <v>155</v>
      </c>
    </row>
    <row r="185" spans="1:11" ht="20.100000000000001" customHeight="1">
      <c r="A185" s="8">
        <f>SUBTOTAL(103,$B$4:B185)*1</f>
        <v>182</v>
      </c>
      <c r="B185" s="99" t="s">
        <v>122</v>
      </c>
      <c r="C185" s="99" t="s">
        <v>332</v>
      </c>
      <c r="D185" s="99" t="s">
        <v>177</v>
      </c>
      <c r="E185" s="99" t="s">
        <v>158</v>
      </c>
      <c r="F185" s="99" t="s">
        <v>21</v>
      </c>
      <c r="G185" s="99" t="s">
        <v>643</v>
      </c>
      <c r="H185" s="11">
        <v>45520.636261574102</v>
      </c>
      <c r="I185" s="99" t="s">
        <v>641</v>
      </c>
      <c r="J185" s="11">
        <v>45520.643391203703</v>
      </c>
      <c r="K185" s="99" t="s">
        <v>155</v>
      </c>
    </row>
    <row r="186" spans="1:11" ht="20.100000000000001" customHeight="1">
      <c r="A186" s="8">
        <f>SUBTOTAL(103,$B$4:B186)*1</f>
        <v>183</v>
      </c>
      <c r="B186" s="99" t="s">
        <v>122</v>
      </c>
      <c r="C186" s="99" t="s">
        <v>332</v>
      </c>
      <c r="D186" s="99" t="s">
        <v>177</v>
      </c>
      <c r="E186" s="99" t="s">
        <v>158</v>
      </c>
      <c r="F186" s="99" t="s">
        <v>21</v>
      </c>
      <c r="G186" s="99" t="s">
        <v>628</v>
      </c>
      <c r="H186" s="11">
        <v>45512.346724536997</v>
      </c>
      <c r="I186" s="99" t="s">
        <v>629</v>
      </c>
      <c r="J186" s="11">
        <v>45512.354351851798</v>
      </c>
      <c r="K186" s="99" t="s">
        <v>155</v>
      </c>
    </row>
    <row r="187" spans="1:11" ht="20.100000000000001" customHeight="1">
      <c r="A187" s="8">
        <f>SUBTOTAL(103,$B$4:B187)*1</f>
        <v>184</v>
      </c>
      <c r="B187" s="99" t="s">
        <v>122</v>
      </c>
      <c r="C187" s="99" t="s">
        <v>332</v>
      </c>
      <c r="D187" s="99" t="s">
        <v>177</v>
      </c>
      <c r="E187" s="99" t="s">
        <v>158</v>
      </c>
      <c r="F187" s="99" t="s">
        <v>21</v>
      </c>
      <c r="G187" s="99" t="s">
        <v>628</v>
      </c>
      <c r="H187" s="11">
        <v>45515.680960648097</v>
      </c>
      <c r="I187" s="99" t="s">
        <v>629</v>
      </c>
      <c r="J187" s="11">
        <v>45515.688680555599</v>
      </c>
      <c r="K187" s="99" t="s">
        <v>155</v>
      </c>
    </row>
    <row r="188" spans="1:11" ht="20.100000000000001" customHeight="1">
      <c r="A188" s="8">
        <f>SUBTOTAL(103,$B$4:B188)*1</f>
        <v>185</v>
      </c>
      <c r="B188" s="99" t="s">
        <v>122</v>
      </c>
      <c r="C188" s="99" t="s">
        <v>332</v>
      </c>
      <c r="D188" s="99" t="s">
        <v>177</v>
      </c>
      <c r="E188" s="99" t="s">
        <v>158</v>
      </c>
      <c r="F188" s="99" t="s">
        <v>21</v>
      </c>
      <c r="G188" s="99" t="s">
        <v>695</v>
      </c>
      <c r="H188" s="11">
        <v>45532.9285648148</v>
      </c>
      <c r="I188" s="99" t="s">
        <v>656</v>
      </c>
      <c r="J188" s="11">
        <v>45532.931250000001</v>
      </c>
      <c r="K188" s="99" t="s">
        <v>155</v>
      </c>
    </row>
    <row r="189" spans="1:11" ht="20.100000000000001" customHeight="1">
      <c r="A189" s="8">
        <f>SUBTOTAL(103,$B$4:B189)*1</f>
        <v>186</v>
      </c>
      <c r="B189" s="99" t="s">
        <v>122</v>
      </c>
      <c r="C189" s="99" t="s">
        <v>332</v>
      </c>
      <c r="D189" s="99" t="s">
        <v>177</v>
      </c>
      <c r="E189" s="99" t="s">
        <v>158</v>
      </c>
      <c r="F189" s="99" t="s">
        <v>21</v>
      </c>
      <c r="G189" s="99" t="s">
        <v>628</v>
      </c>
      <c r="H189" s="11">
        <v>45519.364837963003</v>
      </c>
      <c r="I189" s="99" t="s">
        <v>629</v>
      </c>
      <c r="J189" s="11">
        <v>45519.372291666703</v>
      </c>
      <c r="K189" s="99" t="s">
        <v>155</v>
      </c>
    </row>
    <row r="190" spans="1:11" ht="20.100000000000001" customHeight="1">
      <c r="A190" s="8">
        <f>SUBTOTAL(103,$B$4:B190)*1</f>
        <v>187</v>
      </c>
      <c r="B190" s="99" t="s">
        <v>122</v>
      </c>
      <c r="C190" s="99" t="s">
        <v>332</v>
      </c>
      <c r="D190" s="99" t="s">
        <v>177</v>
      </c>
      <c r="E190" s="99" t="s">
        <v>158</v>
      </c>
      <c r="F190" s="99" t="s">
        <v>21</v>
      </c>
      <c r="G190" s="99" t="s">
        <v>628</v>
      </c>
      <c r="H190" s="11">
        <v>45520.674178240697</v>
      </c>
      <c r="I190" s="99" t="s">
        <v>629</v>
      </c>
      <c r="J190" s="11">
        <v>45520.681944444397</v>
      </c>
      <c r="K190" s="99" t="s">
        <v>155</v>
      </c>
    </row>
    <row r="191" spans="1:11" ht="20.100000000000001" customHeight="1">
      <c r="A191" s="8">
        <f>SUBTOTAL(103,$B$4:B191)*1</f>
        <v>188</v>
      </c>
      <c r="B191" s="99" t="s">
        <v>122</v>
      </c>
      <c r="C191" s="99" t="s">
        <v>332</v>
      </c>
      <c r="D191" s="99" t="s">
        <v>177</v>
      </c>
      <c r="E191" s="99" t="s">
        <v>158</v>
      </c>
      <c r="F191" s="99" t="s">
        <v>21</v>
      </c>
      <c r="G191" s="99" t="s">
        <v>628</v>
      </c>
      <c r="H191" s="11">
        <v>45526.746238425898</v>
      </c>
      <c r="I191" s="99" t="s">
        <v>629</v>
      </c>
      <c r="J191" s="11">
        <v>45526.754004629598</v>
      </c>
      <c r="K191" s="99" t="s">
        <v>155</v>
      </c>
    </row>
    <row r="192" spans="1:11" ht="20.100000000000001" customHeight="1">
      <c r="A192" s="8">
        <f>SUBTOTAL(103,$B$4:B192)*1</f>
        <v>189</v>
      </c>
      <c r="B192" s="99" t="s">
        <v>122</v>
      </c>
      <c r="C192" s="99" t="s">
        <v>332</v>
      </c>
      <c r="D192" s="99" t="s">
        <v>177</v>
      </c>
      <c r="E192" s="99" t="s">
        <v>158</v>
      </c>
      <c r="F192" s="99" t="s">
        <v>21</v>
      </c>
      <c r="G192" s="99" t="s">
        <v>628</v>
      </c>
      <c r="H192" s="11">
        <v>45520.3662847222</v>
      </c>
      <c r="I192" s="99" t="s">
        <v>629</v>
      </c>
      <c r="J192" s="11">
        <v>45520.373865740701</v>
      </c>
      <c r="K192" s="99" t="s">
        <v>155</v>
      </c>
    </row>
    <row r="193" spans="1:11" ht="20.100000000000001" customHeight="1">
      <c r="A193" s="8">
        <f>SUBTOTAL(103,$B$4:B193)*1</f>
        <v>190</v>
      </c>
      <c r="B193" s="99" t="s">
        <v>122</v>
      </c>
      <c r="C193" s="99" t="s">
        <v>332</v>
      </c>
      <c r="D193" s="99" t="s">
        <v>177</v>
      </c>
      <c r="E193" s="99" t="s">
        <v>158</v>
      </c>
      <c r="F193" s="99" t="s">
        <v>21</v>
      </c>
      <c r="G193" s="99" t="s">
        <v>628</v>
      </c>
      <c r="H193" s="11">
        <v>45517.357106481497</v>
      </c>
      <c r="I193" s="99" t="s">
        <v>629</v>
      </c>
      <c r="J193" s="11">
        <v>45517.364687499998</v>
      </c>
      <c r="K193" s="99" t="s">
        <v>155</v>
      </c>
    </row>
    <row r="194" spans="1:11" ht="20.100000000000001" customHeight="1">
      <c r="A194" s="8">
        <f>SUBTOTAL(103,$B$4:B194)*1</f>
        <v>191</v>
      </c>
      <c r="B194" s="99" t="s">
        <v>122</v>
      </c>
      <c r="C194" s="99" t="s">
        <v>332</v>
      </c>
      <c r="D194" s="99" t="s">
        <v>177</v>
      </c>
      <c r="E194" s="99" t="s">
        <v>158</v>
      </c>
      <c r="F194" s="99" t="s">
        <v>21</v>
      </c>
      <c r="G194" s="99" t="s">
        <v>640</v>
      </c>
      <c r="H194" s="11">
        <v>45524.744594907403</v>
      </c>
      <c r="I194" s="99" t="s">
        <v>658</v>
      </c>
      <c r="J194" s="11">
        <v>45524.7821064815</v>
      </c>
      <c r="K194" s="99" t="s">
        <v>155</v>
      </c>
    </row>
    <row r="195" spans="1:11" ht="20.100000000000001" customHeight="1">
      <c r="A195" s="8">
        <f>SUBTOTAL(103,$B$4:B195)*1</f>
        <v>192</v>
      </c>
      <c r="B195" s="99" t="s">
        <v>122</v>
      </c>
      <c r="C195" s="99" t="s">
        <v>332</v>
      </c>
      <c r="D195" s="99" t="s">
        <v>177</v>
      </c>
      <c r="E195" s="99" t="s">
        <v>158</v>
      </c>
      <c r="F195" s="99" t="s">
        <v>21</v>
      </c>
      <c r="G195" s="99" t="s">
        <v>628</v>
      </c>
      <c r="H195" s="11">
        <v>45509.351168981499</v>
      </c>
      <c r="I195" s="99" t="s">
        <v>629</v>
      </c>
      <c r="J195" s="11">
        <v>45509.3586574074</v>
      </c>
      <c r="K195" s="99" t="s">
        <v>155</v>
      </c>
    </row>
    <row r="196" spans="1:11" ht="20.100000000000001" customHeight="1">
      <c r="A196" s="8">
        <f>SUBTOTAL(103,$B$4:B196)*1</f>
        <v>193</v>
      </c>
      <c r="B196" s="99" t="s">
        <v>122</v>
      </c>
      <c r="C196" s="99" t="s">
        <v>332</v>
      </c>
      <c r="D196" s="99" t="s">
        <v>177</v>
      </c>
      <c r="E196" s="99" t="s">
        <v>158</v>
      </c>
      <c r="F196" s="99" t="s">
        <v>21</v>
      </c>
      <c r="G196" s="99" t="s">
        <v>628</v>
      </c>
      <c r="H196" s="11">
        <v>45513.356863425899</v>
      </c>
      <c r="I196" s="99" t="s">
        <v>629</v>
      </c>
      <c r="J196" s="11">
        <v>45513.364594907398</v>
      </c>
      <c r="K196" s="99" t="s">
        <v>155</v>
      </c>
    </row>
    <row r="197" spans="1:11" ht="20.100000000000001" customHeight="1">
      <c r="A197" s="8">
        <f>SUBTOTAL(103,$B$4:B197)*1</f>
        <v>194</v>
      </c>
      <c r="B197" s="99" t="s">
        <v>122</v>
      </c>
      <c r="C197" s="99" t="s">
        <v>332</v>
      </c>
      <c r="D197" s="99" t="s">
        <v>177</v>
      </c>
      <c r="E197" s="99" t="s">
        <v>158</v>
      </c>
      <c r="F197" s="99" t="s">
        <v>21</v>
      </c>
      <c r="G197" s="99" t="s">
        <v>643</v>
      </c>
      <c r="H197" s="11">
        <v>45516.315046296302</v>
      </c>
      <c r="I197" s="99" t="s">
        <v>641</v>
      </c>
      <c r="J197" s="11">
        <v>45516.321909722203</v>
      </c>
      <c r="K197" s="99" t="s">
        <v>155</v>
      </c>
    </row>
    <row r="198" spans="1:11" ht="20.100000000000001" customHeight="1">
      <c r="A198" s="8">
        <f>SUBTOTAL(103,$B$4:B198)*1</f>
        <v>195</v>
      </c>
      <c r="B198" s="99" t="s">
        <v>122</v>
      </c>
      <c r="C198" s="99" t="s">
        <v>332</v>
      </c>
      <c r="D198" s="99" t="s">
        <v>177</v>
      </c>
      <c r="E198" s="99" t="s">
        <v>158</v>
      </c>
      <c r="F198" s="99" t="s">
        <v>21</v>
      </c>
      <c r="G198" s="99" t="s">
        <v>640</v>
      </c>
      <c r="H198" s="11">
        <v>45506.684872685197</v>
      </c>
      <c r="I198" s="99" t="s">
        <v>658</v>
      </c>
      <c r="J198" s="11">
        <v>45506.727349537003</v>
      </c>
      <c r="K198" s="99" t="s">
        <v>155</v>
      </c>
    </row>
    <row r="199" spans="1:11" ht="20.100000000000001" customHeight="1">
      <c r="A199" s="8">
        <f>SUBTOTAL(103,$B$4:B199)*1</f>
        <v>196</v>
      </c>
      <c r="B199" s="99" t="s">
        <v>122</v>
      </c>
      <c r="C199" s="99" t="s">
        <v>332</v>
      </c>
      <c r="D199" s="99" t="s">
        <v>177</v>
      </c>
      <c r="E199" s="99" t="s">
        <v>158</v>
      </c>
      <c r="F199" s="99" t="s">
        <v>21</v>
      </c>
      <c r="G199" s="99" t="s">
        <v>640</v>
      </c>
      <c r="H199" s="11">
        <v>45505.685127314799</v>
      </c>
      <c r="I199" s="99" t="s">
        <v>650</v>
      </c>
      <c r="J199" s="11">
        <v>45505.733935185199</v>
      </c>
      <c r="K199" s="99" t="s">
        <v>155</v>
      </c>
    </row>
    <row r="200" spans="1:11" ht="20.100000000000001" customHeight="1">
      <c r="A200" s="8">
        <f>SUBTOTAL(103,$B$4:B200)*1</f>
        <v>197</v>
      </c>
      <c r="B200" s="99" t="s">
        <v>122</v>
      </c>
      <c r="C200" s="99" t="s">
        <v>332</v>
      </c>
      <c r="D200" s="99" t="s">
        <v>177</v>
      </c>
      <c r="E200" s="99" t="s">
        <v>158</v>
      </c>
      <c r="F200" s="99" t="s">
        <v>21</v>
      </c>
      <c r="G200" s="99" t="s">
        <v>643</v>
      </c>
      <c r="H200" s="11">
        <v>45517.312893518501</v>
      </c>
      <c r="I200" s="99" t="s">
        <v>641</v>
      </c>
      <c r="J200" s="11">
        <v>45517.319884259297</v>
      </c>
      <c r="K200" s="99" t="s">
        <v>155</v>
      </c>
    </row>
    <row r="201" spans="1:11" ht="20.100000000000001" customHeight="1">
      <c r="A201" s="8">
        <f>SUBTOTAL(103,$B$4:B201)*1</f>
        <v>198</v>
      </c>
      <c r="B201" s="99" t="s">
        <v>122</v>
      </c>
      <c r="C201" s="99" t="s">
        <v>332</v>
      </c>
      <c r="D201" s="99" t="s">
        <v>177</v>
      </c>
      <c r="E201" s="99" t="s">
        <v>158</v>
      </c>
      <c r="F201" s="99" t="s">
        <v>21</v>
      </c>
      <c r="G201" s="99" t="s">
        <v>643</v>
      </c>
      <c r="H201" s="11">
        <v>45511.315474536997</v>
      </c>
      <c r="I201" s="99" t="s">
        <v>641</v>
      </c>
      <c r="J201" s="11">
        <v>45511.322395833296</v>
      </c>
      <c r="K201" s="99" t="s">
        <v>155</v>
      </c>
    </row>
    <row r="202" spans="1:11" ht="20.100000000000001" customHeight="1">
      <c r="A202" s="8">
        <f>SUBTOTAL(103,$B$4:B202)*1</f>
        <v>199</v>
      </c>
      <c r="B202" s="99" t="s">
        <v>122</v>
      </c>
      <c r="C202" s="99" t="s">
        <v>332</v>
      </c>
      <c r="D202" s="99" t="s">
        <v>177</v>
      </c>
      <c r="E202" s="99" t="s">
        <v>158</v>
      </c>
      <c r="F202" s="99" t="s">
        <v>21</v>
      </c>
      <c r="G202" s="99" t="s">
        <v>643</v>
      </c>
      <c r="H202" s="11">
        <v>45509.3032060185</v>
      </c>
      <c r="I202" s="99" t="s">
        <v>641</v>
      </c>
      <c r="J202" s="11">
        <v>45509.3101157407</v>
      </c>
      <c r="K202" s="99" t="s">
        <v>155</v>
      </c>
    </row>
    <row r="203" spans="1:11" ht="20.100000000000001" customHeight="1">
      <c r="A203" s="8">
        <f>SUBTOTAL(103,$B$4:B203)*1</f>
        <v>200</v>
      </c>
      <c r="B203" s="99" t="s">
        <v>122</v>
      </c>
      <c r="C203" s="99" t="s">
        <v>332</v>
      </c>
      <c r="D203" s="99" t="s">
        <v>177</v>
      </c>
      <c r="E203" s="99" t="s">
        <v>158</v>
      </c>
      <c r="F203" s="99" t="s">
        <v>21</v>
      </c>
      <c r="G203" s="99" t="s">
        <v>643</v>
      </c>
      <c r="H203" s="11">
        <v>45512.312662037002</v>
      </c>
      <c r="I203" s="99" t="s">
        <v>641</v>
      </c>
      <c r="J203" s="11">
        <v>45512.3196412037</v>
      </c>
      <c r="K203" s="99" t="s">
        <v>155</v>
      </c>
    </row>
    <row r="204" spans="1:11" ht="20.100000000000001" customHeight="1">
      <c r="A204" s="8">
        <f>SUBTOTAL(103,$B$4:B204)*1</f>
        <v>201</v>
      </c>
      <c r="B204" s="99" t="s">
        <v>122</v>
      </c>
      <c r="C204" s="99" t="s">
        <v>332</v>
      </c>
      <c r="D204" s="99" t="s">
        <v>177</v>
      </c>
      <c r="E204" s="99" t="s">
        <v>158</v>
      </c>
      <c r="F204" s="99" t="s">
        <v>21</v>
      </c>
      <c r="G204" s="99" t="s">
        <v>643</v>
      </c>
      <c r="H204" s="11">
        <v>45519.314062500001</v>
      </c>
      <c r="I204" s="99" t="s">
        <v>641</v>
      </c>
      <c r="J204" s="11">
        <v>45519.321018518502</v>
      </c>
      <c r="K204" s="99" t="s">
        <v>155</v>
      </c>
    </row>
    <row r="205" spans="1:11" ht="20.100000000000001" customHeight="1">
      <c r="A205" s="8">
        <f>SUBTOTAL(103,$B$4:B205)*1</f>
        <v>202</v>
      </c>
      <c r="B205" s="99" t="s">
        <v>122</v>
      </c>
      <c r="C205" s="99" t="s">
        <v>332</v>
      </c>
      <c r="D205" s="99" t="s">
        <v>177</v>
      </c>
      <c r="E205" s="99" t="s">
        <v>158</v>
      </c>
      <c r="F205" s="99" t="s">
        <v>21</v>
      </c>
      <c r="G205" s="99" t="s">
        <v>643</v>
      </c>
      <c r="H205" s="11">
        <v>45520.312222222201</v>
      </c>
      <c r="I205" s="99" t="s">
        <v>641</v>
      </c>
      <c r="J205" s="11">
        <v>45520.319479166697</v>
      </c>
      <c r="K205" s="99" t="s">
        <v>155</v>
      </c>
    </row>
    <row r="206" spans="1:11" ht="20.100000000000001" customHeight="1">
      <c r="A206" s="8">
        <f>SUBTOTAL(103,$B$4:B206)*1</f>
        <v>203</v>
      </c>
      <c r="B206" s="99" t="s">
        <v>122</v>
      </c>
      <c r="C206" s="99" t="s">
        <v>332</v>
      </c>
      <c r="D206" s="99" t="s">
        <v>177</v>
      </c>
      <c r="E206" s="99" t="s">
        <v>158</v>
      </c>
      <c r="F206" s="99" t="s">
        <v>21</v>
      </c>
      <c r="G206" s="99" t="s">
        <v>643</v>
      </c>
      <c r="H206" s="11">
        <v>45510.968645833302</v>
      </c>
      <c r="I206" s="99" t="s">
        <v>641</v>
      </c>
      <c r="J206" s="11">
        <v>45510.976192129601</v>
      </c>
      <c r="K206" s="99" t="s">
        <v>155</v>
      </c>
    </row>
    <row r="207" spans="1:11" ht="20.100000000000001" customHeight="1">
      <c r="A207" s="8">
        <f>SUBTOTAL(103,$B$4:B207)*1</f>
        <v>204</v>
      </c>
      <c r="B207" s="99" t="s">
        <v>122</v>
      </c>
      <c r="C207" s="99" t="s">
        <v>332</v>
      </c>
      <c r="D207" s="99" t="s">
        <v>177</v>
      </c>
      <c r="E207" s="99" t="s">
        <v>158</v>
      </c>
      <c r="F207" s="99" t="s">
        <v>21</v>
      </c>
      <c r="G207" s="99" t="s">
        <v>643</v>
      </c>
      <c r="H207" s="11">
        <v>45513.314652777801</v>
      </c>
      <c r="I207" s="99" t="s">
        <v>641</v>
      </c>
      <c r="J207" s="11">
        <v>45513.321597222202</v>
      </c>
      <c r="K207" s="99" t="s">
        <v>155</v>
      </c>
    </row>
    <row r="208" spans="1:11" ht="20.100000000000001" customHeight="1">
      <c r="A208" s="8">
        <f>SUBTOTAL(103,$B$4:B208)*1</f>
        <v>205</v>
      </c>
      <c r="B208" s="99" t="s">
        <v>122</v>
      </c>
      <c r="C208" s="99" t="s">
        <v>332</v>
      </c>
      <c r="D208" s="99" t="s">
        <v>177</v>
      </c>
      <c r="E208" s="99" t="s">
        <v>158</v>
      </c>
      <c r="F208" s="99" t="s">
        <v>21</v>
      </c>
      <c r="G208" s="99" t="s">
        <v>643</v>
      </c>
      <c r="H208" s="11">
        <v>45518.306689814803</v>
      </c>
      <c r="I208" s="99" t="s">
        <v>641</v>
      </c>
      <c r="J208" s="11">
        <v>45518.3136689815</v>
      </c>
      <c r="K208" s="99" t="s">
        <v>155</v>
      </c>
    </row>
    <row r="209" spans="1:11" ht="20.100000000000001" customHeight="1">
      <c r="A209" s="8">
        <f>SUBTOTAL(103,$B$4:B209)*1</f>
        <v>206</v>
      </c>
      <c r="B209" s="99" t="s">
        <v>122</v>
      </c>
      <c r="C209" s="99" t="s">
        <v>332</v>
      </c>
      <c r="D209" s="99" t="s">
        <v>177</v>
      </c>
      <c r="E209" s="99" t="s">
        <v>158</v>
      </c>
      <c r="F209" s="99" t="s">
        <v>21</v>
      </c>
      <c r="G209" s="99" t="s">
        <v>643</v>
      </c>
      <c r="H209" s="11">
        <v>45513.972210648099</v>
      </c>
      <c r="I209" s="99" t="s">
        <v>641</v>
      </c>
      <c r="J209" s="11">
        <v>45513.979699074102</v>
      </c>
      <c r="K209" s="99" t="s">
        <v>155</v>
      </c>
    </row>
    <row r="210" spans="1:11" ht="20.100000000000001" customHeight="1">
      <c r="A210" s="8">
        <f>SUBTOTAL(103,$B$4:B210)*1</f>
        <v>207</v>
      </c>
      <c r="B210" s="99" t="s">
        <v>122</v>
      </c>
      <c r="C210" s="99" t="s">
        <v>332</v>
      </c>
      <c r="D210" s="99" t="s">
        <v>177</v>
      </c>
      <c r="E210" s="99" t="s">
        <v>158</v>
      </c>
      <c r="F210" s="99" t="s">
        <v>21</v>
      </c>
      <c r="G210" s="99" t="s">
        <v>643</v>
      </c>
      <c r="H210" s="11">
        <v>45515.971724536997</v>
      </c>
      <c r="I210" s="99" t="s">
        <v>641</v>
      </c>
      <c r="J210" s="11">
        <v>45515.979282407403</v>
      </c>
      <c r="K210" s="99" t="s">
        <v>155</v>
      </c>
    </row>
    <row r="211" spans="1:11" ht="20.100000000000001" customHeight="1">
      <c r="A211" s="8">
        <f>SUBTOTAL(103,$B$4:B211)*1</f>
        <v>208</v>
      </c>
      <c r="B211" s="99" t="s">
        <v>122</v>
      </c>
      <c r="C211" s="99" t="s">
        <v>332</v>
      </c>
      <c r="D211" s="99" t="s">
        <v>177</v>
      </c>
      <c r="E211" s="99" t="s">
        <v>158</v>
      </c>
      <c r="F211" s="99" t="s">
        <v>21</v>
      </c>
      <c r="G211" s="99" t="s">
        <v>643</v>
      </c>
      <c r="H211" s="11">
        <v>45508.973831018498</v>
      </c>
      <c r="I211" s="99" t="s">
        <v>641</v>
      </c>
      <c r="J211" s="11">
        <v>45508.981018518498</v>
      </c>
      <c r="K211" s="99" t="s">
        <v>155</v>
      </c>
    </row>
    <row r="212" spans="1:11" ht="20.100000000000001" customHeight="1">
      <c r="A212" s="8">
        <f>SUBTOTAL(103,$B$4:B212)*1</f>
        <v>209</v>
      </c>
      <c r="B212" s="99" t="s">
        <v>122</v>
      </c>
      <c r="C212" s="99" t="s">
        <v>332</v>
      </c>
      <c r="D212" s="99" t="s">
        <v>177</v>
      </c>
      <c r="E212" s="99" t="s">
        <v>158</v>
      </c>
      <c r="F212" s="99" t="s">
        <v>21</v>
      </c>
      <c r="G212" s="99" t="s">
        <v>643</v>
      </c>
      <c r="H212" s="11">
        <v>45516.969212962998</v>
      </c>
      <c r="I212" s="99" t="s">
        <v>641</v>
      </c>
      <c r="J212" s="11">
        <v>45516.976770833302</v>
      </c>
      <c r="K212" s="99" t="s">
        <v>155</v>
      </c>
    </row>
    <row r="213" spans="1:11" ht="20.100000000000001" customHeight="1">
      <c r="A213" s="8">
        <f>SUBTOTAL(103,$B$4:B213)*1</f>
        <v>210</v>
      </c>
      <c r="B213" s="99" t="s">
        <v>122</v>
      </c>
      <c r="C213" s="99" t="s">
        <v>332</v>
      </c>
      <c r="D213" s="99" t="s">
        <v>177</v>
      </c>
      <c r="E213" s="99" t="s">
        <v>158</v>
      </c>
      <c r="F213" s="99" t="s">
        <v>21</v>
      </c>
      <c r="G213" s="99" t="s">
        <v>643</v>
      </c>
      <c r="H213" s="11">
        <v>45509.969733796301</v>
      </c>
      <c r="I213" s="99" t="s">
        <v>641</v>
      </c>
      <c r="J213" s="11">
        <v>45509.977222222202</v>
      </c>
      <c r="K213" s="99" t="s">
        <v>155</v>
      </c>
    </row>
    <row r="214" spans="1:11" ht="20.100000000000001" customHeight="1">
      <c r="A214" s="8">
        <f>SUBTOTAL(103,$B$4:B214)*1</f>
        <v>211</v>
      </c>
      <c r="B214" s="99" t="s">
        <v>122</v>
      </c>
      <c r="C214" s="99" t="s">
        <v>332</v>
      </c>
      <c r="D214" s="99" t="s">
        <v>177</v>
      </c>
      <c r="E214" s="99" t="s">
        <v>158</v>
      </c>
      <c r="F214" s="99" t="s">
        <v>21</v>
      </c>
      <c r="G214" s="99" t="s">
        <v>643</v>
      </c>
      <c r="H214" s="11">
        <v>45520.973113425898</v>
      </c>
      <c r="I214" s="99" t="s">
        <v>641</v>
      </c>
      <c r="J214" s="11">
        <v>45520.980474536998</v>
      </c>
      <c r="K214" s="99" t="s">
        <v>155</v>
      </c>
    </row>
    <row r="215" spans="1:11" ht="20.100000000000001" customHeight="1">
      <c r="A215" s="8">
        <f>SUBTOTAL(103,$B$4:B215)*1</f>
        <v>212</v>
      </c>
      <c r="B215" s="99" t="s">
        <v>122</v>
      </c>
      <c r="C215" s="99" t="s">
        <v>332</v>
      </c>
      <c r="D215" s="99" t="s">
        <v>177</v>
      </c>
      <c r="E215" s="99" t="s">
        <v>158</v>
      </c>
      <c r="F215" s="99" t="s">
        <v>21</v>
      </c>
      <c r="G215" s="99" t="s">
        <v>643</v>
      </c>
      <c r="H215" s="11">
        <v>45511.967708333301</v>
      </c>
      <c r="I215" s="99" t="s">
        <v>641</v>
      </c>
      <c r="J215" s="11">
        <v>45511.975208333301</v>
      </c>
      <c r="K215" s="99" t="s">
        <v>155</v>
      </c>
    </row>
    <row r="216" spans="1:11" ht="20.100000000000001" customHeight="1">
      <c r="A216" s="8">
        <f>SUBTOTAL(103,$B$4:B216)*1</f>
        <v>213</v>
      </c>
      <c r="B216" s="99" t="s">
        <v>122</v>
      </c>
      <c r="C216" s="99" t="s">
        <v>332</v>
      </c>
      <c r="D216" s="99" t="s">
        <v>177</v>
      </c>
      <c r="E216" s="99" t="s">
        <v>158</v>
      </c>
      <c r="F216" s="99" t="s">
        <v>21</v>
      </c>
      <c r="G216" s="99" t="s">
        <v>628</v>
      </c>
      <c r="H216" s="11">
        <v>45513.001967592601</v>
      </c>
      <c r="I216" s="99" t="s">
        <v>629</v>
      </c>
      <c r="J216" s="11">
        <v>45513.010046296302</v>
      </c>
      <c r="K216" s="99" t="s">
        <v>155</v>
      </c>
    </row>
    <row r="217" spans="1:11" ht="20.100000000000001" customHeight="1">
      <c r="A217" s="8">
        <f>SUBTOTAL(103,$B$4:B217)*1</f>
        <v>214</v>
      </c>
      <c r="B217" s="99" t="s">
        <v>122</v>
      </c>
      <c r="C217" s="99" t="s">
        <v>332</v>
      </c>
      <c r="D217" s="99" t="s">
        <v>177</v>
      </c>
      <c r="E217" s="99" t="s">
        <v>158</v>
      </c>
      <c r="F217" s="99" t="s">
        <v>21</v>
      </c>
      <c r="G217" s="99" t="s">
        <v>643</v>
      </c>
      <c r="H217" s="11">
        <v>45512.972326388903</v>
      </c>
      <c r="I217" s="99" t="s">
        <v>641</v>
      </c>
      <c r="J217" s="11">
        <v>45512.979629629597</v>
      </c>
      <c r="K217" s="99" t="s">
        <v>155</v>
      </c>
    </row>
    <row r="218" spans="1:11" ht="20.100000000000001" customHeight="1">
      <c r="A218" s="8">
        <f>SUBTOTAL(103,$B$4:B218)*1</f>
        <v>215</v>
      </c>
      <c r="B218" s="99" t="s">
        <v>122</v>
      </c>
      <c r="C218" s="99" t="s">
        <v>332</v>
      </c>
      <c r="D218" s="99" t="s">
        <v>177</v>
      </c>
      <c r="E218" s="99" t="s">
        <v>158</v>
      </c>
      <c r="F218" s="99" t="s">
        <v>21</v>
      </c>
      <c r="G218" s="99" t="s">
        <v>643</v>
      </c>
      <c r="H218" s="11">
        <v>45514.969444444403</v>
      </c>
      <c r="I218" s="99" t="s">
        <v>641</v>
      </c>
      <c r="J218" s="11">
        <v>45514.976944444403</v>
      </c>
      <c r="K218" s="99" t="s">
        <v>155</v>
      </c>
    </row>
    <row r="219" spans="1:11" ht="20.100000000000001" customHeight="1">
      <c r="A219" s="8">
        <f>SUBTOTAL(103,$B$4:B219)*1</f>
        <v>216</v>
      </c>
      <c r="B219" s="99" t="s">
        <v>122</v>
      </c>
      <c r="C219" s="99" t="s">
        <v>332</v>
      </c>
      <c r="D219" s="99" t="s">
        <v>177</v>
      </c>
      <c r="E219" s="99" t="s">
        <v>158</v>
      </c>
      <c r="F219" s="99" t="s">
        <v>21</v>
      </c>
      <c r="G219" s="99" t="s">
        <v>643</v>
      </c>
      <c r="H219" s="11">
        <v>45519.9709953704</v>
      </c>
      <c r="I219" s="99" t="s">
        <v>641</v>
      </c>
      <c r="J219" s="11">
        <v>45519.978472222203</v>
      </c>
      <c r="K219" s="99" t="s">
        <v>155</v>
      </c>
    </row>
    <row r="220" spans="1:11" ht="20.100000000000001" customHeight="1">
      <c r="A220" s="8">
        <f>SUBTOTAL(103,$B$4:B220)*1</f>
        <v>217</v>
      </c>
      <c r="B220" s="99" t="s">
        <v>122</v>
      </c>
      <c r="C220" s="99" t="s">
        <v>332</v>
      </c>
      <c r="D220" s="99" t="s">
        <v>177</v>
      </c>
      <c r="E220" s="99" t="s">
        <v>158</v>
      </c>
      <c r="F220" s="99" t="s">
        <v>21</v>
      </c>
      <c r="G220" s="99" t="s">
        <v>643</v>
      </c>
      <c r="H220" s="11">
        <v>45517.971585648098</v>
      </c>
      <c r="I220" s="99" t="s">
        <v>641</v>
      </c>
      <c r="J220" s="11">
        <v>45517.979039351798</v>
      </c>
      <c r="K220" s="99" t="s">
        <v>155</v>
      </c>
    </row>
    <row r="221" spans="1:11" ht="20.100000000000001" customHeight="1">
      <c r="A221" s="8">
        <f>SUBTOTAL(103,$B$4:B221)*1</f>
        <v>218</v>
      </c>
      <c r="B221" s="99" t="s">
        <v>122</v>
      </c>
      <c r="C221" s="99" t="s">
        <v>332</v>
      </c>
      <c r="D221" s="99" t="s">
        <v>177</v>
      </c>
      <c r="E221" s="99" t="s">
        <v>158</v>
      </c>
      <c r="F221" s="99" t="s">
        <v>21</v>
      </c>
      <c r="G221" s="99" t="s">
        <v>628</v>
      </c>
      <c r="H221" s="11">
        <v>45521.001134259299</v>
      </c>
      <c r="I221" s="99" t="s">
        <v>629</v>
      </c>
      <c r="J221" s="11">
        <v>45521.0091203704</v>
      </c>
      <c r="K221" s="99" t="s">
        <v>155</v>
      </c>
    </row>
    <row r="222" spans="1:11" ht="20.100000000000001" customHeight="1">
      <c r="A222" s="8">
        <f>SUBTOTAL(103,$B$4:B222)*1</f>
        <v>219</v>
      </c>
      <c r="B222" s="99" t="s">
        <v>122</v>
      </c>
      <c r="C222" s="99" t="s">
        <v>332</v>
      </c>
      <c r="D222" s="99" t="s">
        <v>177</v>
      </c>
      <c r="E222" s="99" t="s">
        <v>158</v>
      </c>
      <c r="F222" s="99" t="s">
        <v>21</v>
      </c>
      <c r="G222" s="99" t="s">
        <v>628</v>
      </c>
      <c r="H222" s="11">
        <v>45508.997002314798</v>
      </c>
      <c r="I222" s="99" t="s">
        <v>629</v>
      </c>
      <c r="J222" s="11">
        <v>45509.004988425899</v>
      </c>
      <c r="K222" s="99" t="s">
        <v>155</v>
      </c>
    </row>
    <row r="223" spans="1:11" ht="20.100000000000001" customHeight="1">
      <c r="A223" s="8">
        <f>SUBTOTAL(103,$B$4:B223)*1</f>
        <v>220</v>
      </c>
      <c r="B223" s="99" t="s">
        <v>122</v>
      </c>
      <c r="C223" s="99" t="s">
        <v>332</v>
      </c>
      <c r="D223" s="99" t="s">
        <v>177</v>
      </c>
      <c r="E223" s="99" t="s">
        <v>158</v>
      </c>
      <c r="F223" s="99" t="s">
        <v>21</v>
      </c>
      <c r="G223" s="99" t="s">
        <v>628</v>
      </c>
      <c r="H223" s="11">
        <v>45506.983287037001</v>
      </c>
      <c r="I223" s="99" t="s">
        <v>629</v>
      </c>
      <c r="J223" s="11">
        <v>45506.991574074098</v>
      </c>
      <c r="K223" s="99" t="s">
        <v>155</v>
      </c>
    </row>
    <row r="224" spans="1:11" ht="20.100000000000001" customHeight="1">
      <c r="A224" s="8">
        <f>SUBTOTAL(103,$B$4:B224)*1</f>
        <v>221</v>
      </c>
      <c r="B224" s="99" t="s">
        <v>122</v>
      </c>
      <c r="C224" s="99" t="s">
        <v>332</v>
      </c>
      <c r="D224" s="99" t="s">
        <v>177</v>
      </c>
      <c r="E224" s="99" t="s">
        <v>158</v>
      </c>
      <c r="F224" s="99" t="s">
        <v>21</v>
      </c>
      <c r="G224" s="99" t="s">
        <v>628</v>
      </c>
      <c r="H224" s="11">
        <v>45510.993657407402</v>
      </c>
      <c r="I224" s="99" t="s">
        <v>629</v>
      </c>
      <c r="J224" s="11">
        <v>45511.001643518503</v>
      </c>
      <c r="K224" s="99" t="s">
        <v>155</v>
      </c>
    </row>
    <row r="225" spans="1:11" ht="20.100000000000001" customHeight="1">
      <c r="A225" s="8">
        <f>SUBTOTAL(103,$B$4:B225)*1</f>
        <v>222</v>
      </c>
      <c r="B225" s="99" t="s">
        <v>122</v>
      </c>
      <c r="C225" s="97" t="s">
        <v>223</v>
      </c>
      <c r="D225" s="99" t="s">
        <v>177</v>
      </c>
      <c r="E225" s="99" t="s">
        <v>158</v>
      </c>
      <c r="F225" s="99" t="s">
        <v>21</v>
      </c>
      <c r="G225" s="99" t="s">
        <v>640</v>
      </c>
      <c r="H225" s="11">
        <v>45524.605254629598</v>
      </c>
      <c r="I225" s="99" t="s">
        <v>641</v>
      </c>
      <c r="J225" s="11">
        <v>45524.662743055596</v>
      </c>
      <c r="K225" s="99" t="s">
        <v>155</v>
      </c>
    </row>
    <row r="226" spans="1:11" ht="20.100000000000001" customHeight="1">
      <c r="A226" s="8">
        <f>SUBTOTAL(103,$B$4:B226)*1</f>
        <v>223</v>
      </c>
      <c r="B226" s="99" t="s">
        <v>122</v>
      </c>
      <c r="C226" s="97" t="s">
        <v>223</v>
      </c>
      <c r="D226" s="99" t="s">
        <v>177</v>
      </c>
      <c r="E226" s="99" t="s">
        <v>158</v>
      </c>
      <c r="F226" s="99" t="s">
        <v>21</v>
      </c>
      <c r="G226" s="99" t="s">
        <v>642</v>
      </c>
      <c r="H226" s="11">
        <v>45528.310219907398</v>
      </c>
      <c r="I226" s="99" t="s">
        <v>641</v>
      </c>
      <c r="J226" s="11">
        <v>45528.321597222202</v>
      </c>
      <c r="K226" s="99" t="s">
        <v>155</v>
      </c>
    </row>
    <row r="227" spans="1:11" ht="20.100000000000001" customHeight="1">
      <c r="A227" s="8">
        <f>SUBTOTAL(103,$B$4:B227)*1</f>
        <v>224</v>
      </c>
      <c r="B227" s="99" t="s">
        <v>122</v>
      </c>
      <c r="C227" s="97" t="s">
        <v>223</v>
      </c>
      <c r="D227" s="99" t="s">
        <v>177</v>
      </c>
      <c r="E227" s="99" t="s">
        <v>158</v>
      </c>
      <c r="F227" s="99" t="s">
        <v>21</v>
      </c>
      <c r="G227" s="99" t="s">
        <v>628</v>
      </c>
      <c r="H227" s="11">
        <v>45505.245081018496</v>
      </c>
      <c r="I227" s="99" t="s">
        <v>629</v>
      </c>
      <c r="J227" s="11">
        <v>45505.253194444398</v>
      </c>
      <c r="K227" s="99" t="s">
        <v>155</v>
      </c>
    </row>
    <row r="228" spans="1:11" ht="20.100000000000001" customHeight="1">
      <c r="A228" s="8">
        <f>SUBTOTAL(103,$B$4:B228)*1</f>
        <v>225</v>
      </c>
      <c r="B228" s="99" t="s">
        <v>122</v>
      </c>
      <c r="C228" s="97" t="s">
        <v>223</v>
      </c>
      <c r="D228" s="99" t="s">
        <v>177</v>
      </c>
      <c r="E228" s="99" t="s">
        <v>158</v>
      </c>
      <c r="F228" s="99" t="s">
        <v>21</v>
      </c>
      <c r="G228" s="99" t="s">
        <v>643</v>
      </c>
      <c r="H228" s="11">
        <v>45526.664861111101</v>
      </c>
      <c r="I228" s="99" t="s">
        <v>641</v>
      </c>
      <c r="J228" s="11">
        <v>45526.672488425902</v>
      </c>
      <c r="K228" s="99" t="s">
        <v>155</v>
      </c>
    </row>
    <row r="229" spans="1:11" ht="20.100000000000001" customHeight="1">
      <c r="A229" s="8">
        <f>SUBTOTAL(103,$B$4:B229)*1</f>
        <v>226</v>
      </c>
      <c r="B229" s="99" t="s">
        <v>122</v>
      </c>
      <c r="C229" s="97" t="s">
        <v>223</v>
      </c>
      <c r="D229" s="99" t="s">
        <v>177</v>
      </c>
      <c r="E229" s="99" t="s">
        <v>158</v>
      </c>
      <c r="F229" s="99" t="s">
        <v>21</v>
      </c>
      <c r="G229" s="99" t="s">
        <v>643</v>
      </c>
      <c r="H229" s="11">
        <v>45525.6409837963</v>
      </c>
      <c r="I229" s="99" t="s">
        <v>641</v>
      </c>
      <c r="J229" s="11">
        <v>45525.647499999999</v>
      </c>
      <c r="K229" s="99" t="s">
        <v>155</v>
      </c>
    </row>
    <row r="230" spans="1:11" ht="20.100000000000001" customHeight="1">
      <c r="A230" s="8">
        <f>SUBTOTAL(103,$B$4:B230)*1</f>
        <v>227</v>
      </c>
      <c r="B230" s="99" t="s">
        <v>122</v>
      </c>
      <c r="C230" s="97" t="s">
        <v>223</v>
      </c>
      <c r="D230" s="99" t="s">
        <v>177</v>
      </c>
      <c r="E230" s="99" t="s">
        <v>158</v>
      </c>
      <c r="F230" s="99" t="s">
        <v>21</v>
      </c>
      <c r="G230" s="99" t="s">
        <v>628</v>
      </c>
      <c r="H230" s="11">
        <v>45525.403414351902</v>
      </c>
      <c r="I230" s="99" t="s">
        <v>629</v>
      </c>
      <c r="J230" s="11">
        <v>45525.410775463002</v>
      </c>
      <c r="K230" s="99" t="s">
        <v>155</v>
      </c>
    </row>
    <row r="231" spans="1:11" ht="20.100000000000001" customHeight="1">
      <c r="A231" s="8">
        <f>SUBTOTAL(103,$B$4:B231)*1</f>
        <v>228</v>
      </c>
      <c r="B231" s="99" t="s">
        <v>122</v>
      </c>
      <c r="C231" s="97" t="s">
        <v>223</v>
      </c>
      <c r="D231" s="99" t="s">
        <v>177</v>
      </c>
      <c r="E231" s="99" t="s">
        <v>158</v>
      </c>
      <c r="F231" s="99" t="s">
        <v>21</v>
      </c>
      <c r="G231" s="99" t="s">
        <v>628</v>
      </c>
      <c r="H231" s="11">
        <v>45526.643703703703</v>
      </c>
      <c r="I231" s="99" t="s">
        <v>629</v>
      </c>
      <c r="J231" s="11">
        <v>45526.650983796302</v>
      </c>
      <c r="K231" s="99" t="s">
        <v>155</v>
      </c>
    </row>
    <row r="232" spans="1:11" ht="20.100000000000001" customHeight="1">
      <c r="A232" s="8">
        <f>SUBTOTAL(103,$B$4:B232)*1</f>
        <v>229</v>
      </c>
      <c r="B232" s="99" t="s">
        <v>122</v>
      </c>
      <c r="C232" s="97" t="s">
        <v>223</v>
      </c>
      <c r="D232" s="99" t="s">
        <v>177</v>
      </c>
      <c r="E232" s="99" t="s">
        <v>158</v>
      </c>
      <c r="F232" s="99" t="s">
        <v>21</v>
      </c>
      <c r="G232" s="99" t="s">
        <v>628</v>
      </c>
      <c r="H232" s="11">
        <v>45528.273773148103</v>
      </c>
      <c r="I232" s="99" t="s">
        <v>650</v>
      </c>
      <c r="J232" s="11">
        <v>45528.285231481503</v>
      </c>
      <c r="K232" s="99" t="s">
        <v>155</v>
      </c>
    </row>
    <row r="233" spans="1:11" ht="20.100000000000001" customHeight="1">
      <c r="A233" s="8">
        <f>SUBTOTAL(103,$B$4:B233)*1</f>
        <v>230</v>
      </c>
      <c r="B233" s="99" t="s">
        <v>122</v>
      </c>
      <c r="C233" s="97" t="s">
        <v>223</v>
      </c>
      <c r="D233" s="99" t="s">
        <v>177</v>
      </c>
      <c r="E233" s="99" t="s">
        <v>158</v>
      </c>
      <c r="F233" s="99" t="s">
        <v>21</v>
      </c>
      <c r="G233" s="99" t="s">
        <v>659</v>
      </c>
      <c r="H233" s="11">
        <v>45529.633969907401</v>
      </c>
      <c r="I233" s="99" t="s">
        <v>641</v>
      </c>
      <c r="J233" s="11">
        <v>45529.649907407402</v>
      </c>
      <c r="K233" s="99" t="s">
        <v>155</v>
      </c>
    </row>
    <row r="234" spans="1:11" ht="20.100000000000001" customHeight="1">
      <c r="A234" s="8">
        <f>SUBTOTAL(103,$B$4:B234)*1</f>
        <v>231</v>
      </c>
      <c r="B234" s="99" t="s">
        <v>122</v>
      </c>
      <c r="C234" s="97" t="s">
        <v>223</v>
      </c>
      <c r="D234" s="99" t="s">
        <v>177</v>
      </c>
      <c r="E234" s="99" t="s">
        <v>158</v>
      </c>
      <c r="F234" s="99" t="s">
        <v>21</v>
      </c>
      <c r="G234" s="99" t="s">
        <v>643</v>
      </c>
      <c r="H234" s="11">
        <v>45525.449606481503</v>
      </c>
      <c r="I234" s="99" t="s">
        <v>641</v>
      </c>
      <c r="J234" s="11">
        <v>45525.456076388902</v>
      </c>
      <c r="K234" s="99" t="s">
        <v>155</v>
      </c>
    </row>
    <row r="235" spans="1:11" ht="20.100000000000001" customHeight="1">
      <c r="A235" s="8">
        <f>SUBTOTAL(103,$B$4:B235)*1</f>
        <v>232</v>
      </c>
      <c r="B235" s="99" t="s">
        <v>122</v>
      </c>
      <c r="C235" s="97" t="s">
        <v>223</v>
      </c>
      <c r="D235" s="99" t="s">
        <v>177</v>
      </c>
      <c r="E235" s="99" t="s">
        <v>158</v>
      </c>
      <c r="F235" s="99" t="s">
        <v>21</v>
      </c>
      <c r="G235" s="99" t="s">
        <v>643</v>
      </c>
      <c r="H235" s="11">
        <v>45519.606840277796</v>
      </c>
      <c r="I235" s="99" t="s">
        <v>641</v>
      </c>
      <c r="J235" s="11">
        <v>45519.613333333298</v>
      </c>
      <c r="K235" s="99" t="s">
        <v>155</v>
      </c>
    </row>
    <row r="236" spans="1:11" ht="20.100000000000001" customHeight="1">
      <c r="A236" s="8">
        <f>SUBTOTAL(103,$B$4:B236)*1</f>
        <v>233</v>
      </c>
      <c r="B236" s="99" t="s">
        <v>122</v>
      </c>
      <c r="C236" s="97" t="s">
        <v>223</v>
      </c>
      <c r="D236" s="99" t="s">
        <v>177</v>
      </c>
      <c r="E236" s="99" t="s">
        <v>158</v>
      </c>
      <c r="F236" s="99" t="s">
        <v>21</v>
      </c>
      <c r="G236" s="99" t="s">
        <v>668</v>
      </c>
      <c r="H236" s="11">
        <v>45516.2659375</v>
      </c>
      <c r="I236" s="99" t="s">
        <v>625</v>
      </c>
      <c r="J236" s="11">
        <v>45516.271574074097</v>
      </c>
      <c r="K236" s="99" t="s">
        <v>155</v>
      </c>
    </row>
    <row r="237" spans="1:11" ht="20.100000000000001" customHeight="1">
      <c r="A237" s="8">
        <f>SUBTOTAL(103,$B$4:B237)*1</f>
        <v>234</v>
      </c>
      <c r="B237" s="99" t="s">
        <v>122</v>
      </c>
      <c r="C237" s="97" t="s">
        <v>223</v>
      </c>
      <c r="D237" s="99" t="s">
        <v>177</v>
      </c>
      <c r="E237" s="99" t="s">
        <v>158</v>
      </c>
      <c r="F237" s="99" t="s">
        <v>21</v>
      </c>
      <c r="G237" s="99" t="s">
        <v>628</v>
      </c>
      <c r="H237" s="11">
        <v>45525.564953703702</v>
      </c>
      <c r="I237" s="99" t="s">
        <v>629</v>
      </c>
      <c r="J237" s="11">
        <v>45525.572326388901</v>
      </c>
      <c r="K237" s="99" t="s">
        <v>155</v>
      </c>
    </row>
    <row r="238" spans="1:11" ht="20.100000000000001" customHeight="1">
      <c r="A238" s="8">
        <f>SUBTOTAL(103,$B$4:B238)*1</f>
        <v>235</v>
      </c>
      <c r="B238" s="99" t="s">
        <v>122</v>
      </c>
      <c r="C238" s="97" t="s">
        <v>223</v>
      </c>
      <c r="D238" s="99" t="s">
        <v>177</v>
      </c>
      <c r="E238" s="99" t="s">
        <v>158</v>
      </c>
      <c r="F238" s="99" t="s">
        <v>21</v>
      </c>
      <c r="G238" s="99" t="s">
        <v>628</v>
      </c>
      <c r="H238" s="11">
        <v>45511.273541666698</v>
      </c>
      <c r="I238" s="99" t="s">
        <v>650</v>
      </c>
      <c r="J238" s="11">
        <v>45511.285879629599</v>
      </c>
      <c r="K238" s="99" t="s">
        <v>155</v>
      </c>
    </row>
    <row r="239" spans="1:11" ht="20.100000000000001" customHeight="1">
      <c r="A239" s="8">
        <f>SUBTOTAL(103,$B$4:B239)*1</f>
        <v>236</v>
      </c>
      <c r="B239" s="99" t="s">
        <v>122</v>
      </c>
      <c r="C239" s="97" t="s">
        <v>223</v>
      </c>
      <c r="D239" s="99" t="s">
        <v>177</v>
      </c>
      <c r="E239" s="99" t="s">
        <v>158</v>
      </c>
      <c r="F239" s="99" t="s">
        <v>21</v>
      </c>
      <c r="G239" s="99" t="s">
        <v>628</v>
      </c>
      <c r="H239" s="11">
        <v>45528.398009259297</v>
      </c>
      <c r="I239" s="99" t="s">
        <v>674</v>
      </c>
      <c r="J239" s="11">
        <v>45528.416909722197</v>
      </c>
      <c r="K239" s="99" t="s">
        <v>155</v>
      </c>
    </row>
    <row r="240" spans="1:11" ht="20.100000000000001" customHeight="1">
      <c r="A240" s="8">
        <f>SUBTOTAL(103,$B$4:B240)*1</f>
        <v>237</v>
      </c>
      <c r="B240" s="99" t="s">
        <v>122</v>
      </c>
      <c r="C240" s="97" t="s">
        <v>223</v>
      </c>
      <c r="D240" s="99" t="s">
        <v>177</v>
      </c>
      <c r="E240" s="99" t="s">
        <v>158</v>
      </c>
      <c r="F240" s="99" t="s">
        <v>21</v>
      </c>
      <c r="G240" s="99" t="s">
        <v>628</v>
      </c>
      <c r="H240" s="11">
        <v>45508.337858796302</v>
      </c>
      <c r="I240" s="99" t="s">
        <v>650</v>
      </c>
      <c r="J240" s="11">
        <v>45508.350405092599</v>
      </c>
      <c r="K240" s="99" t="s">
        <v>155</v>
      </c>
    </row>
    <row r="241" spans="1:11" ht="20.100000000000001" customHeight="1">
      <c r="A241" s="8">
        <f>SUBTOTAL(103,$B$4:B241)*1</f>
        <v>238</v>
      </c>
      <c r="B241" s="99" t="s">
        <v>122</v>
      </c>
      <c r="C241" s="97" t="s">
        <v>223</v>
      </c>
      <c r="D241" s="99" t="s">
        <v>177</v>
      </c>
      <c r="E241" s="99" t="s">
        <v>158</v>
      </c>
      <c r="F241" s="99" t="s">
        <v>21</v>
      </c>
      <c r="G241" s="99" t="s">
        <v>643</v>
      </c>
      <c r="H241" s="11">
        <v>45508.4059375</v>
      </c>
      <c r="I241" s="99" t="s">
        <v>641</v>
      </c>
      <c r="J241" s="11">
        <v>45508.412962962997</v>
      </c>
      <c r="K241" s="99" t="s">
        <v>155</v>
      </c>
    </row>
    <row r="242" spans="1:11" ht="20.100000000000001" customHeight="1">
      <c r="A242" s="8">
        <f>SUBTOTAL(103,$B$4:B242)*1</f>
        <v>239</v>
      </c>
      <c r="B242" s="99" t="s">
        <v>122</v>
      </c>
      <c r="C242" s="97" t="s">
        <v>223</v>
      </c>
      <c r="D242" s="99" t="s">
        <v>177</v>
      </c>
      <c r="E242" s="99" t="s">
        <v>158</v>
      </c>
      <c r="F242" s="99" t="s">
        <v>21</v>
      </c>
      <c r="G242" s="99" t="s">
        <v>643</v>
      </c>
      <c r="H242" s="11">
        <v>45507.641458333303</v>
      </c>
      <c r="I242" s="99" t="s">
        <v>641</v>
      </c>
      <c r="J242" s="11">
        <v>45507.648761574099</v>
      </c>
      <c r="K242" s="99" t="s">
        <v>155</v>
      </c>
    </row>
    <row r="243" spans="1:11" ht="20.100000000000001" customHeight="1">
      <c r="A243" s="8">
        <f>SUBTOTAL(103,$B$4:B243)*1</f>
        <v>240</v>
      </c>
      <c r="B243" s="99" t="s">
        <v>122</v>
      </c>
      <c r="C243" s="97" t="s">
        <v>223</v>
      </c>
      <c r="D243" s="99" t="s">
        <v>177</v>
      </c>
      <c r="E243" s="99" t="s">
        <v>158</v>
      </c>
      <c r="F243" s="99" t="s">
        <v>21</v>
      </c>
      <c r="G243" s="99" t="s">
        <v>628</v>
      </c>
      <c r="H243" s="11">
        <v>45519.556087962999</v>
      </c>
      <c r="I243" s="99" t="s">
        <v>629</v>
      </c>
      <c r="J243" s="11">
        <v>45519.563692129603</v>
      </c>
      <c r="K243" s="99" t="s">
        <v>155</v>
      </c>
    </row>
    <row r="244" spans="1:11" ht="20.100000000000001" customHeight="1">
      <c r="A244" s="8">
        <f>SUBTOTAL(103,$B$4:B244)*1</f>
        <v>241</v>
      </c>
      <c r="B244" s="99" t="s">
        <v>122</v>
      </c>
      <c r="C244" s="97" t="s">
        <v>223</v>
      </c>
      <c r="D244" s="99" t="s">
        <v>177</v>
      </c>
      <c r="E244" s="99" t="s">
        <v>158</v>
      </c>
      <c r="F244" s="99" t="s">
        <v>21</v>
      </c>
      <c r="G244" s="99" t="s">
        <v>643</v>
      </c>
      <c r="H244" s="11">
        <v>45526.8175694444</v>
      </c>
      <c r="I244" s="99" t="s">
        <v>641</v>
      </c>
      <c r="J244" s="11">
        <v>45526.823900463001</v>
      </c>
      <c r="K244" s="99" t="s">
        <v>155</v>
      </c>
    </row>
    <row r="245" spans="1:11" ht="20.100000000000001" customHeight="1">
      <c r="A245" s="8">
        <f>SUBTOTAL(103,$B$4:B245)*1</f>
        <v>242</v>
      </c>
      <c r="B245" s="99" t="s">
        <v>122</v>
      </c>
      <c r="C245" s="97" t="s">
        <v>223</v>
      </c>
      <c r="D245" s="99" t="s">
        <v>177</v>
      </c>
      <c r="E245" s="99" t="s">
        <v>158</v>
      </c>
      <c r="F245" s="99" t="s">
        <v>21</v>
      </c>
      <c r="G245" s="99" t="s">
        <v>628</v>
      </c>
      <c r="H245" s="11">
        <v>45520.572106481501</v>
      </c>
      <c r="I245" s="99" t="s">
        <v>631</v>
      </c>
      <c r="J245" s="11">
        <v>45520.628333333298</v>
      </c>
      <c r="K245" s="99" t="s">
        <v>155</v>
      </c>
    </row>
    <row r="246" spans="1:11" ht="20.100000000000001" customHeight="1">
      <c r="A246" s="8">
        <f>SUBTOTAL(103,$B$4:B246)*1</f>
        <v>243</v>
      </c>
      <c r="B246" s="99" t="s">
        <v>122</v>
      </c>
      <c r="C246" s="97" t="s">
        <v>223</v>
      </c>
      <c r="D246" s="99" t="s">
        <v>177</v>
      </c>
      <c r="E246" s="99" t="s">
        <v>158</v>
      </c>
      <c r="F246" s="99" t="s">
        <v>21</v>
      </c>
      <c r="G246" s="99" t="s">
        <v>628</v>
      </c>
      <c r="H246" s="11">
        <v>45534.528171296297</v>
      </c>
      <c r="I246" s="99" t="s">
        <v>631</v>
      </c>
      <c r="J246" s="11">
        <v>45534.582071759301</v>
      </c>
      <c r="K246" s="99" t="s">
        <v>155</v>
      </c>
    </row>
    <row r="247" spans="1:11" ht="20.100000000000001" customHeight="1">
      <c r="A247" s="8">
        <f>SUBTOTAL(103,$B$4:B247)*1</f>
        <v>244</v>
      </c>
      <c r="B247" s="99" t="s">
        <v>122</v>
      </c>
      <c r="C247" s="97" t="s">
        <v>223</v>
      </c>
      <c r="D247" s="99" t="s">
        <v>177</v>
      </c>
      <c r="E247" s="99" t="s">
        <v>158</v>
      </c>
      <c r="F247" s="99" t="s">
        <v>21</v>
      </c>
      <c r="G247" s="99" t="s">
        <v>628</v>
      </c>
      <c r="H247" s="11">
        <v>45529.597708333298</v>
      </c>
      <c r="I247" s="99" t="s">
        <v>672</v>
      </c>
      <c r="J247" s="11">
        <v>45529.614421296297</v>
      </c>
      <c r="K247" s="99" t="s">
        <v>155</v>
      </c>
    </row>
    <row r="248" spans="1:11" ht="20.100000000000001" customHeight="1">
      <c r="A248" s="8">
        <f>SUBTOTAL(103,$B$4:B248)*1</f>
        <v>245</v>
      </c>
      <c r="B248" s="99" t="s">
        <v>122</v>
      </c>
      <c r="C248" s="97" t="s">
        <v>223</v>
      </c>
      <c r="D248" s="99" t="s">
        <v>177</v>
      </c>
      <c r="E248" s="99" t="s">
        <v>158</v>
      </c>
      <c r="F248" s="99" t="s">
        <v>21</v>
      </c>
      <c r="G248" s="99" t="s">
        <v>628</v>
      </c>
      <c r="H248" s="11">
        <v>45524.706770833298</v>
      </c>
      <c r="I248" s="99" t="s">
        <v>629</v>
      </c>
      <c r="J248" s="11">
        <v>45524.714953703697</v>
      </c>
      <c r="K248" s="99" t="s">
        <v>155</v>
      </c>
    </row>
    <row r="249" spans="1:11" ht="20.100000000000001" customHeight="1">
      <c r="A249" s="8">
        <f>SUBTOTAL(103,$B$4:B249)*1</f>
        <v>246</v>
      </c>
      <c r="B249" s="99" t="s">
        <v>122</v>
      </c>
      <c r="C249" s="97" t="s">
        <v>223</v>
      </c>
      <c r="D249" s="99" t="s">
        <v>177</v>
      </c>
      <c r="E249" s="99" t="s">
        <v>158</v>
      </c>
      <c r="F249" s="99" t="s">
        <v>21</v>
      </c>
      <c r="G249" s="99" t="s">
        <v>640</v>
      </c>
      <c r="H249" s="11">
        <v>45516.321377314802</v>
      </c>
      <c r="I249" s="99" t="s">
        <v>641</v>
      </c>
      <c r="J249" s="11">
        <v>45516.374108796299</v>
      </c>
      <c r="K249" s="99" t="s">
        <v>155</v>
      </c>
    </row>
    <row r="250" spans="1:11" ht="20.100000000000001" customHeight="1">
      <c r="A250" s="8">
        <f>SUBTOTAL(103,$B$4:B250)*1</f>
        <v>247</v>
      </c>
      <c r="B250" s="99" t="s">
        <v>122</v>
      </c>
      <c r="C250" s="97" t="s">
        <v>223</v>
      </c>
      <c r="D250" s="99" t="s">
        <v>177</v>
      </c>
      <c r="E250" s="99" t="s">
        <v>158</v>
      </c>
      <c r="F250" s="99" t="s">
        <v>21</v>
      </c>
      <c r="G250" s="99" t="s">
        <v>628</v>
      </c>
      <c r="H250" s="11">
        <v>45509.6563425926</v>
      </c>
      <c r="I250" s="99" t="s">
        <v>699</v>
      </c>
      <c r="J250" s="11">
        <v>45509.673287037003</v>
      </c>
      <c r="K250" s="99" t="s">
        <v>155</v>
      </c>
    </row>
    <row r="251" spans="1:11" ht="20.100000000000001" customHeight="1">
      <c r="A251" s="8">
        <f>SUBTOTAL(103,$B$4:B251)*1</f>
        <v>248</v>
      </c>
      <c r="B251" s="99" t="s">
        <v>122</v>
      </c>
      <c r="C251" s="97" t="s">
        <v>223</v>
      </c>
      <c r="D251" s="99" t="s">
        <v>177</v>
      </c>
      <c r="E251" s="99" t="s">
        <v>158</v>
      </c>
      <c r="F251" s="99" t="s">
        <v>21</v>
      </c>
      <c r="G251" s="99" t="s">
        <v>643</v>
      </c>
      <c r="H251" s="11">
        <v>45505.291192129604</v>
      </c>
      <c r="I251" s="99" t="s">
        <v>641</v>
      </c>
      <c r="J251" s="11">
        <v>45505.298553240696</v>
      </c>
      <c r="K251" s="99" t="s">
        <v>155</v>
      </c>
    </row>
    <row r="252" spans="1:11" ht="20.100000000000001" customHeight="1">
      <c r="A252" s="8">
        <f>SUBTOTAL(103,$B$4:B252)*1</f>
        <v>249</v>
      </c>
      <c r="B252" s="99" t="s">
        <v>122</v>
      </c>
      <c r="C252" s="97" t="s">
        <v>223</v>
      </c>
      <c r="D252" s="99" t="s">
        <v>177</v>
      </c>
      <c r="E252" s="99" t="s">
        <v>158</v>
      </c>
      <c r="F252" s="99" t="s">
        <v>21</v>
      </c>
      <c r="G252" s="99" t="s">
        <v>628</v>
      </c>
      <c r="H252" s="11">
        <v>45513.274664351899</v>
      </c>
      <c r="I252" s="99" t="s">
        <v>629</v>
      </c>
      <c r="J252" s="11">
        <v>45513.282743055599</v>
      </c>
      <c r="K252" s="99" t="s">
        <v>155</v>
      </c>
    </row>
    <row r="253" spans="1:11" ht="20.100000000000001" customHeight="1">
      <c r="A253" s="8">
        <f>SUBTOTAL(103,$B$4:B253)*1</f>
        <v>250</v>
      </c>
      <c r="B253" s="99" t="s">
        <v>122</v>
      </c>
      <c r="C253" s="97" t="s">
        <v>223</v>
      </c>
      <c r="D253" s="99" t="s">
        <v>177</v>
      </c>
      <c r="E253" s="99" t="s">
        <v>158</v>
      </c>
      <c r="F253" s="99" t="s">
        <v>21</v>
      </c>
      <c r="G253" s="99" t="s">
        <v>628</v>
      </c>
      <c r="H253" s="11">
        <v>45507.582743055602</v>
      </c>
      <c r="I253" s="99" t="s">
        <v>629</v>
      </c>
      <c r="J253" s="11">
        <v>45507.590613425898</v>
      </c>
      <c r="K253" s="99" t="s">
        <v>155</v>
      </c>
    </row>
    <row r="254" spans="1:11" ht="20.100000000000001" customHeight="1">
      <c r="A254" s="8">
        <f>SUBTOTAL(103,$B$4:B254)*1</f>
        <v>251</v>
      </c>
      <c r="B254" s="99" t="s">
        <v>122</v>
      </c>
      <c r="C254" s="99" t="s">
        <v>223</v>
      </c>
      <c r="D254" s="99" t="s">
        <v>177</v>
      </c>
      <c r="E254" s="99" t="s">
        <v>158</v>
      </c>
      <c r="F254" s="99" t="s">
        <v>21</v>
      </c>
      <c r="G254" s="99" t="s">
        <v>643</v>
      </c>
      <c r="H254" s="11">
        <v>45524.730405092603</v>
      </c>
      <c r="I254" s="99" t="s">
        <v>641</v>
      </c>
      <c r="J254" s="11">
        <v>45524.736840277801</v>
      </c>
      <c r="K254" s="99" t="s">
        <v>155</v>
      </c>
    </row>
    <row r="255" spans="1:11" ht="20.100000000000001" customHeight="1">
      <c r="A255" s="8">
        <f>SUBTOTAL(103,$B$4:B255)*1</f>
        <v>252</v>
      </c>
      <c r="B255" s="99" t="s">
        <v>122</v>
      </c>
      <c r="C255" s="99" t="s">
        <v>223</v>
      </c>
      <c r="D255" s="99" t="s">
        <v>177</v>
      </c>
      <c r="E255" s="99" t="s">
        <v>158</v>
      </c>
      <c r="F255" s="99" t="s">
        <v>21</v>
      </c>
      <c r="G255" s="99" t="s">
        <v>628</v>
      </c>
      <c r="H255" s="11">
        <v>45512.787002314799</v>
      </c>
      <c r="I255" s="99" t="s">
        <v>672</v>
      </c>
      <c r="J255" s="11">
        <v>45512.804340277798</v>
      </c>
      <c r="K255" s="99" t="s">
        <v>155</v>
      </c>
    </row>
    <row r="256" spans="1:11" ht="20.100000000000001" customHeight="1">
      <c r="A256" s="8">
        <f>SUBTOTAL(103,$B$4:B256)*1</f>
        <v>253</v>
      </c>
      <c r="B256" s="99" t="s">
        <v>122</v>
      </c>
      <c r="C256" s="99" t="s">
        <v>223</v>
      </c>
      <c r="D256" s="99" t="s">
        <v>177</v>
      </c>
      <c r="E256" s="99" t="s">
        <v>158</v>
      </c>
      <c r="F256" s="99" t="s">
        <v>21</v>
      </c>
      <c r="G256" s="99" t="s">
        <v>706</v>
      </c>
      <c r="H256" s="11">
        <v>45528.446805555599</v>
      </c>
      <c r="I256" s="99" t="s">
        <v>641</v>
      </c>
      <c r="J256" s="11">
        <v>45528.468182870398</v>
      </c>
      <c r="K256" s="99" t="s">
        <v>155</v>
      </c>
    </row>
    <row r="257" spans="1:11" ht="20.100000000000001" customHeight="1">
      <c r="A257" s="8">
        <f>SUBTOTAL(103,$B$4:B257)*1</f>
        <v>254</v>
      </c>
      <c r="B257" s="99" t="s">
        <v>122</v>
      </c>
      <c r="C257" s="99" t="s">
        <v>223</v>
      </c>
      <c r="D257" s="99" t="s">
        <v>177</v>
      </c>
      <c r="E257" s="99" t="s">
        <v>158</v>
      </c>
      <c r="F257" s="99" t="s">
        <v>21</v>
      </c>
      <c r="G257" s="99" t="s">
        <v>628</v>
      </c>
      <c r="H257" s="11">
        <v>45515.7676041667</v>
      </c>
      <c r="I257" s="99" t="s">
        <v>631</v>
      </c>
      <c r="J257" s="11">
        <v>45515.834166666697</v>
      </c>
      <c r="K257" s="99" t="s">
        <v>155</v>
      </c>
    </row>
    <row r="258" spans="1:11" ht="20.100000000000001" customHeight="1">
      <c r="A258" s="8">
        <f>SUBTOTAL(103,$B$4:B258)*1</f>
        <v>255</v>
      </c>
      <c r="B258" s="99" t="s">
        <v>122</v>
      </c>
      <c r="C258" s="99" t="s">
        <v>223</v>
      </c>
      <c r="D258" s="99" t="s">
        <v>177</v>
      </c>
      <c r="E258" s="99" t="s">
        <v>158</v>
      </c>
      <c r="F258" s="99" t="s">
        <v>21</v>
      </c>
      <c r="G258" s="99" t="s">
        <v>691</v>
      </c>
      <c r="H258" s="11">
        <v>45512.832488425898</v>
      </c>
      <c r="I258" s="99" t="s">
        <v>641</v>
      </c>
      <c r="J258" s="11">
        <v>45512.851944444403</v>
      </c>
      <c r="K258" s="99" t="s">
        <v>155</v>
      </c>
    </row>
    <row r="259" spans="1:11" ht="20.100000000000001" customHeight="1">
      <c r="A259" s="8">
        <f>SUBTOTAL(103,$B$4:B259)*1</f>
        <v>256</v>
      </c>
      <c r="B259" s="99" t="s">
        <v>122</v>
      </c>
      <c r="C259" s="99" t="s">
        <v>223</v>
      </c>
      <c r="D259" s="99" t="s">
        <v>177</v>
      </c>
      <c r="E259" s="99" t="s">
        <v>158</v>
      </c>
      <c r="F259" s="99" t="s">
        <v>21</v>
      </c>
      <c r="G259" s="99" t="s">
        <v>711</v>
      </c>
      <c r="H259" s="11">
        <v>45509.759652777801</v>
      </c>
      <c r="I259" s="99" t="s">
        <v>641</v>
      </c>
      <c r="J259" s="11">
        <v>45509.777372685203</v>
      </c>
      <c r="K259" s="99" t="s">
        <v>155</v>
      </c>
    </row>
    <row r="260" spans="1:11" ht="20.100000000000001" customHeight="1">
      <c r="A260" s="8">
        <f>SUBTOTAL(103,$B$4:B260)*1</f>
        <v>257</v>
      </c>
      <c r="B260" s="99" t="s">
        <v>122</v>
      </c>
      <c r="C260" s="99" t="s">
        <v>223</v>
      </c>
      <c r="D260" s="99" t="s">
        <v>177</v>
      </c>
      <c r="E260" s="99" t="s">
        <v>158</v>
      </c>
      <c r="F260" s="99" t="s">
        <v>21</v>
      </c>
      <c r="G260" s="99" t="s">
        <v>643</v>
      </c>
      <c r="H260" s="11">
        <v>45519.3260069444</v>
      </c>
      <c r="I260" s="99" t="s">
        <v>641</v>
      </c>
      <c r="J260" s="11">
        <v>45519.332800925898</v>
      </c>
      <c r="K260" s="99" t="s">
        <v>155</v>
      </c>
    </row>
    <row r="261" spans="1:11" ht="20.100000000000001" customHeight="1">
      <c r="A261" s="8">
        <f>SUBTOTAL(103,$B$4:B261)*1</f>
        <v>258</v>
      </c>
      <c r="B261" s="99" t="s">
        <v>122</v>
      </c>
      <c r="C261" s="99" t="s">
        <v>223</v>
      </c>
      <c r="D261" s="99" t="s">
        <v>177</v>
      </c>
      <c r="E261" s="99" t="s">
        <v>158</v>
      </c>
      <c r="F261" s="99" t="s">
        <v>21</v>
      </c>
      <c r="G261" s="99" t="s">
        <v>643</v>
      </c>
      <c r="H261" s="11">
        <v>45513.322013888901</v>
      </c>
      <c r="I261" s="99" t="s">
        <v>641</v>
      </c>
      <c r="J261" s="11">
        <v>45513.328750000001</v>
      </c>
      <c r="K261" s="99" t="s">
        <v>155</v>
      </c>
    </row>
    <row r="262" spans="1:11" ht="20.100000000000001" customHeight="1">
      <c r="A262" s="8">
        <f>SUBTOTAL(103,$B$4:B262)*1</f>
        <v>259</v>
      </c>
      <c r="B262" s="99" t="s">
        <v>122</v>
      </c>
      <c r="C262" s="97" t="s">
        <v>287</v>
      </c>
      <c r="D262" s="99" t="s">
        <v>177</v>
      </c>
      <c r="E262" s="99" t="s">
        <v>158</v>
      </c>
      <c r="F262" s="99" t="s">
        <v>21</v>
      </c>
      <c r="G262" s="99" t="s">
        <v>630</v>
      </c>
      <c r="H262" s="11">
        <v>45525.367476851898</v>
      </c>
      <c r="I262" s="99" t="s">
        <v>631</v>
      </c>
      <c r="J262" s="11">
        <v>45525.404062499998</v>
      </c>
      <c r="K262" s="99" t="s">
        <v>155</v>
      </c>
    </row>
    <row r="263" spans="1:11" ht="20.100000000000001" customHeight="1">
      <c r="A263" s="8">
        <f>SUBTOTAL(103,$B$4:B263)*1</f>
        <v>260</v>
      </c>
      <c r="B263" s="99" t="s">
        <v>122</v>
      </c>
      <c r="C263" s="97" t="s">
        <v>287</v>
      </c>
      <c r="D263" s="99" t="s">
        <v>177</v>
      </c>
      <c r="E263" s="99" t="s">
        <v>158</v>
      </c>
      <c r="F263" s="99" t="s">
        <v>21</v>
      </c>
      <c r="G263" s="99" t="s">
        <v>640</v>
      </c>
      <c r="H263" s="11">
        <v>45524.325138888897</v>
      </c>
      <c r="I263" s="99" t="s">
        <v>641</v>
      </c>
      <c r="J263" s="11">
        <v>45524.379166666702</v>
      </c>
      <c r="K263" s="99" t="s">
        <v>155</v>
      </c>
    </row>
    <row r="264" spans="1:11" ht="20.100000000000001" customHeight="1">
      <c r="A264" s="8">
        <f>SUBTOTAL(103,$B$4:B264)*1</f>
        <v>261</v>
      </c>
      <c r="B264" s="99" t="s">
        <v>122</v>
      </c>
      <c r="C264" s="97" t="s">
        <v>287</v>
      </c>
      <c r="D264" s="99" t="s">
        <v>177</v>
      </c>
      <c r="E264" s="99" t="s">
        <v>158</v>
      </c>
      <c r="F264" s="99" t="s">
        <v>21</v>
      </c>
      <c r="G264" s="99" t="s">
        <v>628</v>
      </c>
      <c r="H264" s="11">
        <v>45532.673622685201</v>
      </c>
      <c r="I264" s="99" t="s">
        <v>629</v>
      </c>
      <c r="J264" s="11">
        <v>45532.680787037003</v>
      </c>
      <c r="K264" s="99" t="s">
        <v>155</v>
      </c>
    </row>
    <row r="265" spans="1:11" ht="20.100000000000001" customHeight="1">
      <c r="A265" s="8">
        <f>SUBTOTAL(103,$B$4:B265)*1</f>
        <v>262</v>
      </c>
      <c r="B265" s="99" t="s">
        <v>122</v>
      </c>
      <c r="C265" s="97" t="s">
        <v>287</v>
      </c>
      <c r="D265" s="99" t="s">
        <v>177</v>
      </c>
      <c r="E265" s="99" t="s">
        <v>158</v>
      </c>
      <c r="F265" s="99" t="s">
        <v>21</v>
      </c>
      <c r="G265" s="99" t="s">
        <v>643</v>
      </c>
      <c r="H265" s="11">
        <v>45532.351875</v>
      </c>
      <c r="I265" s="99" t="s">
        <v>641</v>
      </c>
      <c r="J265" s="11">
        <v>45532.358263888898</v>
      </c>
      <c r="K265" s="99" t="s">
        <v>155</v>
      </c>
    </row>
    <row r="266" spans="1:11" ht="20.100000000000001" customHeight="1">
      <c r="A266" s="8">
        <f>SUBTOTAL(103,$B$4:B266)*1</f>
        <v>263</v>
      </c>
      <c r="B266" s="99" t="s">
        <v>122</v>
      </c>
      <c r="C266" s="97" t="s">
        <v>287</v>
      </c>
      <c r="D266" s="99" t="s">
        <v>177</v>
      </c>
      <c r="E266" s="99" t="s">
        <v>158</v>
      </c>
      <c r="F266" s="99" t="s">
        <v>21</v>
      </c>
      <c r="G266" s="99" t="s">
        <v>628</v>
      </c>
      <c r="H266" s="11">
        <v>45524.5785763889</v>
      </c>
      <c r="I266" s="99" t="s">
        <v>629</v>
      </c>
      <c r="J266" s="11">
        <v>45524.5854398148</v>
      </c>
      <c r="K266" s="99" t="s">
        <v>155</v>
      </c>
    </row>
    <row r="267" spans="1:11" ht="20.100000000000001" customHeight="1">
      <c r="A267" s="8">
        <f>SUBTOTAL(103,$B$4:B267)*1</f>
        <v>264</v>
      </c>
      <c r="B267" s="99" t="s">
        <v>122</v>
      </c>
      <c r="C267" s="97" t="s">
        <v>287</v>
      </c>
      <c r="D267" s="99" t="s">
        <v>177</v>
      </c>
      <c r="E267" s="99" t="s">
        <v>158</v>
      </c>
      <c r="F267" s="99" t="s">
        <v>21</v>
      </c>
      <c r="G267" s="99" t="s">
        <v>624</v>
      </c>
      <c r="H267" s="11">
        <v>45526.569363425901</v>
      </c>
      <c r="I267" s="99" t="s">
        <v>663</v>
      </c>
      <c r="J267" s="11">
        <v>45526.591122685197</v>
      </c>
      <c r="K267" s="99" t="s">
        <v>155</v>
      </c>
    </row>
    <row r="268" spans="1:11" ht="20.100000000000001" customHeight="1">
      <c r="A268" s="8">
        <f>SUBTOTAL(103,$B$4:B268)*1</f>
        <v>265</v>
      </c>
      <c r="B268" s="99" t="s">
        <v>122</v>
      </c>
      <c r="C268" s="97" t="s">
        <v>287</v>
      </c>
      <c r="D268" s="99" t="s">
        <v>177</v>
      </c>
      <c r="E268" s="99" t="s">
        <v>158</v>
      </c>
      <c r="F268" s="99" t="s">
        <v>21</v>
      </c>
      <c r="G268" s="99" t="s">
        <v>643</v>
      </c>
      <c r="H268" s="11">
        <v>45533.349039351902</v>
      </c>
      <c r="I268" s="99" t="s">
        <v>641</v>
      </c>
      <c r="J268" s="11">
        <v>45533.355474536998</v>
      </c>
      <c r="K268" s="99" t="s">
        <v>155</v>
      </c>
    </row>
    <row r="269" spans="1:11" ht="20.100000000000001" customHeight="1">
      <c r="A269" s="8">
        <f>SUBTOTAL(103,$B$4:B269)*1</f>
        <v>266</v>
      </c>
      <c r="B269" s="99" t="s">
        <v>122</v>
      </c>
      <c r="C269" s="97" t="s">
        <v>287</v>
      </c>
      <c r="D269" s="99" t="s">
        <v>177</v>
      </c>
      <c r="E269" s="99" t="s">
        <v>158</v>
      </c>
      <c r="F269" s="99" t="s">
        <v>21</v>
      </c>
      <c r="G269" s="99" t="s">
        <v>630</v>
      </c>
      <c r="H269" s="11">
        <v>45505.659918981502</v>
      </c>
      <c r="I269" s="99" t="s">
        <v>631</v>
      </c>
      <c r="J269" s="11">
        <v>45505.6975578704</v>
      </c>
      <c r="K269" s="99" t="s">
        <v>155</v>
      </c>
    </row>
    <row r="270" spans="1:11" ht="20.100000000000001" customHeight="1">
      <c r="A270" s="8">
        <f>SUBTOTAL(103,$B$4:B270)*1</f>
        <v>267</v>
      </c>
      <c r="B270" s="99" t="s">
        <v>122</v>
      </c>
      <c r="C270" s="97" t="s">
        <v>287</v>
      </c>
      <c r="D270" s="99" t="s">
        <v>177</v>
      </c>
      <c r="E270" s="99" t="s">
        <v>158</v>
      </c>
      <c r="F270" s="99" t="s">
        <v>21</v>
      </c>
      <c r="G270" s="99" t="s">
        <v>628</v>
      </c>
      <c r="H270" s="11">
        <v>45531.686712962997</v>
      </c>
      <c r="I270" s="99" t="s">
        <v>629</v>
      </c>
      <c r="J270" s="11">
        <v>45531.6936921296</v>
      </c>
      <c r="K270" s="99" t="s">
        <v>155</v>
      </c>
    </row>
    <row r="271" spans="1:11" ht="20.100000000000001" customHeight="1">
      <c r="A271" s="8">
        <f>SUBTOTAL(103,$B$4:B271)*1</f>
        <v>268</v>
      </c>
      <c r="B271" s="99" t="s">
        <v>122</v>
      </c>
      <c r="C271" s="97" t="s">
        <v>287</v>
      </c>
      <c r="D271" s="99" t="s">
        <v>177</v>
      </c>
      <c r="E271" s="99" t="s">
        <v>158</v>
      </c>
      <c r="F271" s="99" t="s">
        <v>21</v>
      </c>
      <c r="G271" s="99" t="s">
        <v>640</v>
      </c>
      <c r="H271" s="11">
        <v>45527.529594907399</v>
      </c>
      <c r="I271" s="99" t="s">
        <v>641</v>
      </c>
      <c r="J271" s="11">
        <v>45527.587256944404</v>
      </c>
      <c r="K271" s="99" t="s">
        <v>155</v>
      </c>
    </row>
    <row r="272" spans="1:11" ht="20.100000000000001" customHeight="1">
      <c r="A272" s="8">
        <f>SUBTOTAL(103,$B$4:B272)*1</f>
        <v>269</v>
      </c>
      <c r="B272" s="99" t="s">
        <v>122</v>
      </c>
      <c r="C272" s="97" t="s">
        <v>287</v>
      </c>
      <c r="D272" s="99" t="s">
        <v>177</v>
      </c>
      <c r="E272" s="99" t="s">
        <v>158</v>
      </c>
      <c r="F272" s="99" t="s">
        <v>21</v>
      </c>
      <c r="G272" s="99" t="s">
        <v>643</v>
      </c>
      <c r="H272" s="11">
        <v>45524.621458333299</v>
      </c>
      <c r="I272" s="99" t="s">
        <v>641</v>
      </c>
      <c r="J272" s="11">
        <v>45524.628067129597</v>
      </c>
      <c r="K272" s="99" t="s">
        <v>155</v>
      </c>
    </row>
    <row r="273" spans="1:11" ht="20.100000000000001" customHeight="1">
      <c r="A273" s="8">
        <f>SUBTOTAL(103,$B$4:B273)*1</f>
        <v>270</v>
      </c>
      <c r="B273" s="99" t="s">
        <v>122</v>
      </c>
      <c r="C273" s="97" t="s">
        <v>287</v>
      </c>
      <c r="D273" s="99" t="s">
        <v>177</v>
      </c>
      <c r="E273" s="99" t="s">
        <v>158</v>
      </c>
      <c r="F273" s="99" t="s">
        <v>21</v>
      </c>
      <c r="G273" s="99" t="s">
        <v>628</v>
      </c>
      <c r="H273" s="11">
        <v>45506.529745370397</v>
      </c>
      <c r="I273" s="99" t="s">
        <v>631</v>
      </c>
      <c r="J273" s="11">
        <v>45506.5854398148</v>
      </c>
      <c r="K273" s="99" t="s">
        <v>155</v>
      </c>
    </row>
    <row r="274" spans="1:11" ht="20.100000000000001" customHeight="1">
      <c r="A274" s="8">
        <f>SUBTOTAL(103,$B$4:B274)*1</f>
        <v>271</v>
      </c>
      <c r="B274" s="99" t="s">
        <v>122</v>
      </c>
      <c r="C274" s="97" t="s">
        <v>287</v>
      </c>
      <c r="D274" s="99" t="s">
        <v>177</v>
      </c>
      <c r="E274" s="99" t="s">
        <v>158</v>
      </c>
      <c r="F274" s="99" t="s">
        <v>21</v>
      </c>
      <c r="G274" s="99" t="s">
        <v>643</v>
      </c>
      <c r="H274" s="11">
        <v>45506.496412036999</v>
      </c>
      <c r="I274" s="99" t="s">
        <v>641</v>
      </c>
      <c r="J274" s="11">
        <v>45506.502615740697</v>
      </c>
      <c r="K274" s="99" t="s">
        <v>155</v>
      </c>
    </row>
    <row r="275" spans="1:11" ht="20.100000000000001" customHeight="1">
      <c r="A275" s="8">
        <f>SUBTOTAL(103,$B$4:B275)*1</f>
        <v>272</v>
      </c>
      <c r="B275" s="99" t="s">
        <v>122</v>
      </c>
      <c r="C275" s="97" t="s">
        <v>287</v>
      </c>
      <c r="D275" s="99" t="s">
        <v>177</v>
      </c>
      <c r="E275" s="99" t="s">
        <v>158</v>
      </c>
      <c r="F275" s="99" t="s">
        <v>21</v>
      </c>
      <c r="G275" s="99" t="s">
        <v>628</v>
      </c>
      <c r="H275" s="11">
        <v>45524.709178240701</v>
      </c>
      <c r="I275" s="99" t="s">
        <v>629</v>
      </c>
      <c r="J275" s="11">
        <v>45524.716273148202</v>
      </c>
      <c r="K275" s="99" t="s">
        <v>155</v>
      </c>
    </row>
    <row r="276" spans="1:11" ht="20.100000000000001" customHeight="1">
      <c r="A276" s="8">
        <f>SUBTOTAL(103,$B$4:B276)*1</f>
        <v>273</v>
      </c>
      <c r="B276" s="99" t="s">
        <v>122</v>
      </c>
      <c r="C276" s="99" t="s">
        <v>287</v>
      </c>
      <c r="D276" s="99" t="s">
        <v>177</v>
      </c>
      <c r="E276" s="99" t="s">
        <v>158</v>
      </c>
      <c r="F276" s="99" t="s">
        <v>21</v>
      </c>
      <c r="G276" s="99" t="s">
        <v>703</v>
      </c>
      <c r="H276" s="11">
        <v>45526.737418981502</v>
      </c>
      <c r="I276" s="99" t="s">
        <v>656</v>
      </c>
      <c r="J276" s="11">
        <v>45526.768483796302</v>
      </c>
      <c r="K276" s="99" t="s">
        <v>155</v>
      </c>
    </row>
    <row r="277" spans="1:11" ht="20.100000000000001" customHeight="1">
      <c r="A277" s="8">
        <f>SUBTOTAL(103,$B$4:B277)*1</f>
        <v>274</v>
      </c>
      <c r="B277" s="99" t="s">
        <v>122</v>
      </c>
      <c r="C277" s="99" t="s">
        <v>287</v>
      </c>
      <c r="D277" s="99" t="s">
        <v>177</v>
      </c>
      <c r="E277" s="99" t="s">
        <v>158</v>
      </c>
      <c r="F277" s="99" t="s">
        <v>21</v>
      </c>
      <c r="G277" s="99" t="s">
        <v>628</v>
      </c>
      <c r="H277" s="11">
        <v>45533.663414351897</v>
      </c>
      <c r="I277" s="99" t="s">
        <v>631</v>
      </c>
      <c r="J277" s="11">
        <v>45533.717511574097</v>
      </c>
      <c r="K277" s="99" t="s">
        <v>155</v>
      </c>
    </row>
    <row r="278" spans="1:11" ht="20.100000000000001" customHeight="1">
      <c r="A278" s="8">
        <f>SUBTOTAL(103,$B$4:B278)*1</f>
        <v>275</v>
      </c>
      <c r="B278" s="99" t="s">
        <v>122</v>
      </c>
      <c r="C278" s="99" t="s">
        <v>287</v>
      </c>
      <c r="D278" s="99" t="s">
        <v>177</v>
      </c>
      <c r="E278" s="99" t="s">
        <v>158</v>
      </c>
      <c r="F278" s="99" t="s">
        <v>21</v>
      </c>
      <c r="G278" s="99" t="s">
        <v>695</v>
      </c>
      <c r="H278" s="11">
        <v>45517.862743055601</v>
      </c>
      <c r="I278" s="99" t="s">
        <v>656</v>
      </c>
      <c r="J278" s="11">
        <v>45517.8652083333</v>
      </c>
      <c r="K278" s="99" t="s">
        <v>155</v>
      </c>
    </row>
    <row r="279" spans="1:11" ht="20.100000000000001" customHeight="1">
      <c r="A279" s="8">
        <f>SUBTOTAL(103,$B$4:B279)*1</f>
        <v>276</v>
      </c>
      <c r="B279" s="99" t="s">
        <v>122</v>
      </c>
      <c r="C279" s="99" t="s">
        <v>287</v>
      </c>
      <c r="D279" s="99" t="s">
        <v>177</v>
      </c>
      <c r="E279" s="99" t="s">
        <v>158</v>
      </c>
      <c r="F279" s="99" t="s">
        <v>21</v>
      </c>
      <c r="G279" s="99" t="s">
        <v>695</v>
      </c>
      <c r="H279" s="11">
        <v>45530.705601851798</v>
      </c>
      <c r="I279" s="99" t="s">
        <v>641</v>
      </c>
      <c r="J279" s="11">
        <v>45530.765833333302</v>
      </c>
      <c r="K279" s="99" t="s">
        <v>155</v>
      </c>
    </row>
    <row r="280" spans="1:11" ht="20.100000000000001" customHeight="1">
      <c r="A280" s="8">
        <f>SUBTOTAL(103,$B$4:B280)*1</f>
        <v>277</v>
      </c>
      <c r="B280" s="99" t="s">
        <v>122</v>
      </c>
      <c r="C280" s="99" t="s">
        <v>287</v>
      </c>
      <c r="D280" s="99" t="s">
        <v>177</v>
      </c>
      <c r="E280" s="99" t="s">
        <v>158</v>
      </c>
      <c r="F280" s="99" t="s">
        <v>21</v>
      </c>
      <c r="G280" s="99" t="s">
        <v>643</v>
      </c>
      <c r="H280" s="11">
        <v>45531.344039351898</v>
      </c>
      <c r="I280" s="99" t="s">
        <v>641</v>
      </c>
      <c r="J280" s="11">
        <v>45531.350243055596</v>
      </c>
      <c r="K280" s="99" t="s">
        <v>155</v>
      </c>
    </row>
    <row r="281" spans="1:11" ht="20.100000000000001" customHeight="1">
      <c r="A281" s="8">
        <f>SUBTOTAL(103,$B$4:B281)*1</f>
        <v>278</v>
      </c>
      <c r="B281" s="99" t="s">
        <v>122</v>
      </c>
      <c r="C281" s="99" t="s">
        <v>287</v>
      </c>
      <c r="D281" s="99" t="s">
        <v>177</v>
      </c>
      <c r="E281" s="99" t="s">
        <v>158</v>
      </c>
      <c r="F281" s="99" t="s">
        <v>21</v>
      </c>
      <c r="G281" s="99" t="s">
        <v>628</v>
      </c>
      <c r="H281" s="11">
        <v>45530.7683217593</v>
      </c>
      <c r="I281" s="99" t="s">
        <v>629</v>
      </c>
      <c r="J281" s="11">
        <v>45530.775289351899</v>
      </c>
      <c r="K281" s="99" t="s">
        <v>155</v>
      </c>
    </row>
    <row r="282" spans="1:11" ht="20.100000000000001" customHeight="1">
      <c r="A282" s="8">
        <f>SUBTOTAL(103,$B$4:B282)*1</f>
        <v>279</v>
      </c>
      <c r="B282" s="99" t="s">
        <v>122</v>
      </c>
      <c r="C282" s="99" t="s">
        <v>287</v>
      </c>
      <c r="D282" s="99" t="s">
        <v>177</v>
      </c>
      <c r="E282" s="99" t="s">
        <v>158</v>
      </c>
      <c r="F282" s="99" t="s">
        <v>21</v>
      </c>
      <c r="G282" s="99" t="s">
        <v>628</v>
      </c>
      <c r="H282" s="11">
        <v>45527.736250000002</v>
      </c>
      <c r="I282" s="99" t="s">
        <v>631</v>
      </c>
      <c r="J282" s="11">
        <v>45527.791273148097</v>
      </c>
      <c r="K282" s="99" t="s">
        <v>155</v>
      </c>
    </row>
    <row r="283" spans="1:11" ht="20.100000000000001" customHeight="1">
      <c r="A283" s="8">
        <f>SUBTOTAL(103,$B$4:B283)*1</f>
        <v>280</v>
      </c>
      <c r="B283" s="99" t="s">
        <v>122</v>
      </c>
      <c r="C283" s="99" t="s">
        <v>287</v>
      </c>
      <c r="D283" s="99" t="s">
        <v>177</v>
      </c>
      <c r="E283" s="99" t="s">
        <v>158</v>
      </c>
      <c r="F283" s="99" t="s">
        <v>21</v>
      </c>
      <c r="G283" s="99" t="s">
        <v>712</v>
      </c>
      <c r="H283" s="11">
        <v>45506.295949074098</v>
      </c>
      <c r="I283" s="99" t="s">
        <v>658</v>
      </c>
      <c r="J283" s="11">
        <v>45506.339618055601</v>
      </c>
      <c r="K283" s="99" t="s">
        <v>155</v>
      </c>
    </row>
    <row r="284" spans="1:11" ht="20.100000000000001" customHeight="1">
      <c r="A284" s="8">
        <f>SUBTOTAL(103,$B$4:B284)*1</f>
        <v>281</v>
      </c>
      <c r="B284" s="99" t="s">
        <v>122</v>
      </c>
      <c r="C284" s="97" t="s">
        <v>315</v>
      </c>
      <c r="D284" s="99" t="s">
        <v>149</v>
      </c>
      <c r="E284" s="99" t="s">
        <v>316</v>
      </c>
      <c r="F284" s="99" t="s">
        <v>22</v>
      </c>
      <c r="G284" s="99" t="s">
        <v>679</v>
      </c>
      <c r="H284" s="11">
        <v>45505.534027777801</v>
      </c>
      <c r="I284" s="99" t="s">
        <v>680</v>
      </c>
      <c r="J284" s="11">
        <v>45505.597199074102</v>
      </c>
      <c r="K284" s="99" t="s">
        <v>317</v>
      </c>
    </row>
    <row r="285" spans="1:11" ht="20.100000000000001" customHeight="1">
      <c r="A285" s="8">
        <f>SUBTOTAL(103,$B$4:B285)*1</f>
        <v>282</v>
      </c>
      <c r="B285" s="99" t="s">
        <v>127</v>
      </c>
      <c r="C285" s="97" t="s">
        <v>195</v>
      </c>
      <c r="D285" s="99" t="s">
        <v>177</v>
      </c>
      <c r="E285" s="99" t="s">
        <v>196</v>
      </c>
      <c r="F285" s="99" t="s">
        <v>21</v>
      </c>
      <c r="G285" s="99" t="s">
        <v>632</v>
      </c>
      <c r="H285" s="11">
        <v>45528.300648148099</v>
      </c>
      <c r="I285" s="99" t="s">
        <v>633</v>
      </c>
      <c r="J285" s="11">
        <v>45528.307662036997</v>
      </c>
      <c r="K285" s="99" t="s">
        <v>155</v>
      </c>
    </row>
    <row r="286" spans="1:11" ht="20.100000000000001" customHeight="1">
      <c r="A286" s="8">
        <f>SUBTOTAL(103,$B$4:B286)*1</f>
        <v>283</v>
      </c>
      <c r="B286" s="99" t="s">
        <v>127</v>
      </c>
      <c r="C286" s="97" t="s">
        <v>195</v>
      </c>
      <c r="D286" s="99" t="s">
        <v>177</v>
      </c>
      <c r="E286" s="99" t="s">
        <v>196</v>
      </c>
      <c r="F286" s="99" t="s">
        <v>21</v>
      </c>
      <c r="G286" s="99" t="s">
        <v>636</v>
      </c>
      <c r="H286" s="11">
        <v>45509.247037036999</v>
      </c>
      <c r="I286" s="99" t="s">
        <v>637</v>
      </c>
      <c r="J286" s="11">
        <v>45509.258148148103</v>
      </c>
      <c r="K286" s="99" t="s">
        <v>155</v>
      </c>
    </row>
    <row r="287" spans="1:11" ht="20.100000000000001" customHeight="1">
      <c r="A287" s="8">
        <f>SUBTOTAL(103,$B$4:B287)*1</f>
        <v>284</v>
      </c>
      <c r="B287" s="99" t="s">
        <v>127</v>
      </c>
      <c r="C287" s="97" t="s">
        <v>195</v>
      </c>
      <c r="D287" s="99" t="s">
        <v>177</v>
      </c>
      <c r="E287" s="99" t="s">
        <v>196</v>
      </c>
      <c r="F287" s="99" t="s">
        <v>21</v>
      </c>
      <c r="G287" s="99" t="s">
        <v>638</v>
      </c>
      <c r="H287" s="11">
        <v>45526.223715277803</v>
      </c>
      <c r="I287" s="99" t="s">
        <v>639</v>
      </c>
      <c r="J287" s="11">
        <v>45526.285393518498</v>
      </c>
      <c r="K287" s="99" t="s">
        <v>155</v>
      </c>
    </row>
    <row r="288" spans="1:11" ht="20.100000000000001" customHeight="1">
      <c r="A288" s="8">
        <f>SUBTOTAL(103,$B$4:B288)*1</f>
        <v>285</v>
      </c>
      <c r="B288" s="99" t="s">
        <v>127</v>
      </c>
      <c r="C288" s="97" t="s">
        <v>195</v>
      </c>
      <c r="D288" s="99" t="s">
        <v>177</v>
      </c>
      <c r="E288" s="99" t="s">
        <v>196</v>
      </c>
      <c r="F288" s="99" t="s">
        <v>21</v>
      </c>
      <c r="G288" s="99" t="s">
        <v>644</v>
      </c>
      <c r="H288" s="11">
        <v>45528.343449074098</v>
      </c>
      <c r="I288" s="99" t="s">
        <v>639</v>
      </c>
      <c r="J288" s="11">
        <v>45528.370381944398</v>
      </c>
      <c r="K288" s="99" t="s">
        <v>155</v>
      </c>
    </row>
    <row r="289" spans="1:11" ht="20.100000000000001" customHeight="1">
      <c r="A289" s="8">
        <f>SUBTOTAL(103,$B$4:B289)*1</f>
        <v>286</v>
      </c>
      <c r="B289" s="99" t="s">
        <v>127</v>
      </c>
      <c r="C289" s="97" t="s">
        <v>195</v>
      </c>
      <c r="D289" s="99" t="s">
        <v>177</v>
      </c>
      <c r="E289" s="99" t="s">
        <v>196</v>
      </c>
      <c r="F289" s="99" t="s">
        <v>21</v>
      </c>
      <c r="G289" s="99" t="s">
        <v>646</v>
      </c>
      <c r="H289" s="11">
        <v>45526.586469907401</v>
      </c>
      <c r="I289" s="99" t="s">
        <v>632</v>
      </c>
      <c r="J289" s="11">
        <v>45526.636851851901</v>
      </c>
      <c r="K289" s="99" t="s">
        <v>155</v>
      </c>
    </row>
    <row r="290" spans="1:11" ht="20.100000000000001" customHeight="1">
      <c r="A290" s="8">
        <f>SUBTOTAL(103,$B$4:B290)*1</f>
        <v>287</v>
      </c>
      <c r="B290" s="99" t="s">
        <v>127</v>
      </c>
      <c r="C290" s="97" t="s">
        <v>195</v>
      </c>
      <c r="D290" s="99" t="s">
        <v>177</v>
      </c>
      <c r="E290" s="99" t="s">
        <v>196</v>
      </c>
      <c r="F290" s="99" t="s">
        <v>21</v>
      </c>
      <c r="G290" s="99" t="s">
        <v>638</v>
      </c>
      <c r="H290" s="11">
        <v>45531.3305555556</v>
      </c>
      <c r="I290" s="99" t="s">
        <v>639</v>
      </c>
      <c r="J290" s="11">
        <v>45531.394861111097</v>
      </c>
      <c r="K290" s="99" t="s">
        <v>155</v>
      </c>
    </row>
    <row r="291" spans="1:11" ht="20.100000000000001" customHeight="1">
      <c r="A291" s="8">
        <f>SUBTOTAL(103,$B$4:B291)*1</f>
        <v>288</v>
      </c>
      <c r="B291" s="99" t="s">
        <v>127</v>
      </c>
      <c r="C291" s="97" t="s">
        <v>195</v>
      </c>
      <c r="D291" s="99" t="s">
        <v>177</v>
      </c>
      <c r="E291" s="99" t="s">
        <v>196</v>
      </c>
      <c r="F291" s="99" t="s">
        <v>21</v>
      </c>
      <c r="G291" s="99" t="s">
        <v>649</v>
      </c>
      <c r="H291" s="11">
        <v>45530.595150462999</v>
      </c>
      <c r="I291" s="99" t="s">
        <v>632</v>
      </c>
      <c r="J291" s="11">
        <v>45530.640277777798</v>
      </c>
      <c r="K291" s="99" t="s">
        <v>155</v>
      </c>
    </row>
    <row r="292" spans="1:11" ht="20.100000000000001" customHeight="1">
      <c r="A292" s="8">
        <f>SUBTOTAL(103,$B$4:B292)*1</f>
        <v>289</v>
      </c>
      <c r="B292" s="99" t="s">
        <v>127</v>
      </c>
      <c r="C292" s="97" t="s">
        <v>195</v>
      </c>
      <c r="D292" s="99" t="s">
        <v>177</v>
      </c>
      <c r="E292" s="99" t="s">
        <v>196</v>
      </c>
      <c r="F292" s="99" t="s">
        <v>21</v>
      </c>
      <c r="G292" s="99" t="s">
        <v>646</v>
      </c>
      <c r="H292" s="11">
        <v>45530.399189814802</v>
      </c>
      <c r="I292" s="99" t="s">
        <v>639</v>
      </c>
      <c r="J292" s="11">
        <v>45530.411168981504</v>
      </c>
      <c r="K292" s="99" t="s">
        <v>155</v>
      </c>
    </row>
    <row r="293" spans="1:11" ht="20.100000000000001" customHeight="1">
      <c r="A293" s="8">
        <f>SUBTOTAL(103,$B$4:B293)*1</f>
        <v>290</v>
      </c>
      <c r="B293" s="99" t="s">
        <v>127</v>
      </c>
      <c r="C293" s="97" t="s">
        <v>195</v>
      </c>
      <c r="D293" s="99" t="s">
        <v>177</v>
      </c>
      <c r="E293" s="99" t="s">
        <v>196</v>
      </c>
      <c r="F293" s="99" t="s">
        <v>21</v>
      </c>
      <c r="G293" s="99" t="s">
        <v>633</v>
      </c>
      <c r="H293" s="11">
        <v>45528.309525463003</v>
      </c>
      <c r="I293" s="99" t="s">
        <v>651</v>
      </c>
      <c r="J293" s="11">
        <v>45528.342361111099</v>
      </c>
      <c r="K293" s="99" t="s">
        <v>155</v>
      </c>
    </row>
    <row r="294" spans="1:11" ht="20.100000000000001" customHeight="1">
      <c r="A294" s="8">
        <f>SUBTOTAL(103,$B$4:B294)*1</f>
        <v>291</v>
      </c>
      <c r="B294" s="99" t="s">
        <v>127</v>
      </c>
      <c r="C294" s="97" t="s">
        <v>195</v>
      </c>
      <c r="D294" s="99" t="s">
        <v>177</v>
      </c>
      <c r="E294" s="99" t="s">
        <v>196</v>
      </c>
      <c r="F294" s="99" t="s">
        <v>21</v>
      </c>
      <c r="G294" s="99" t="s">
        <v>638</v>
      </c>
      <c r="H294" s="11">
        <v>45522.274618055599</v>
      </c>
      <c r="I294" s="99" t="s">
        <v>652</v>
      </c>
      <c r="J294" s="11">
        <v>45522.319224537001</v>
      </c>
      <c r="K294" s="99" t="s">
        <v>155</v>
      </c>
    </row>
    <row r="295" spans="1:11" ht="20.100000000000001" customHeight="1">
      <c r="A295" s="8">
        <f>SUBTOTAL(103,$B$4:B295)*1</f>
        <v>292</v>
      </c>
      <c r="B295" s="99" t="s">
        <v>127</v>
      </c>
      <c r="C295" s="97" t="s">
        <v>195</v>
      </c>
      <c r="D295" s="99" t="s">
        <v>177</v>
      </c>
      <c r="E295" s="99" t="s">
        <v>196</v>
      </c>
      <c r="F295" s="99" t="s">
        <v>21</v>
      </c>
      <c r="G295" s="99" t="s">
        <v>638</v>
      </c>
      <c r="H295" s="11">
        <v>45524.603587963</v>
      </c>
      <c r="I295" s="99" t="s">
        <v>639</v>
      </c>
      <c r="J295" s="11">
        <v>45524.669791666704</v>
      </c>
      <c r="K295" s="99" t="s">
        <v>155</v>
      </c>
    </row>
    <row r="296" spans="1:11" ht="20.100000000000001" customHeight="1">
      <c r="A296" s="8">
        <f>SUBTOTAL(103,$B$4:B296)*1</f>
        <v>293</v>
      </c>
      <c r="B296" s="99" t="s">
        <v>127</v>
      </c>
      <c r="C296" s="97" t="s">
        <v>195</v>
      </c>
      <c r="D296" s="99" t="s">
        <v>177</v>
      </c>
      <c r="E296" s="99" t="s">
        <v>196</v>
      </c>
      <c r="F296" s="99" t="s">
        <v>21</v>
      </c>
      <c r="G296" s="99" t="s">
        <v>636</v>
      </c>
      <c r="H296" s="11">
        <v>45511.605682870402</v>
      </c>
      <c r="I296" s="99" t="s">
        <v>637</v>
      </c>
      <c r="J296" s="11">
        <v>45511.6167824074</v>
      </c>
      <c r="K296" s="99" t="s">
        <v>155</v>
      </c>
    </row>
    <row r="297" spans="1:11" ht="20.100000000000001" customHeight="1">
      <c r="A297" s="8">
        <f>SUBTOTAL(103,$B$4:B297)*1</f>
        <v>294</v>
      </c>
      <c r="B297" s="99" t="s">
        <v>127</v>
      </c>
      <c r="C297" s="97" t="s">
        <v>195</v>
      </c>
      <c r="D297" s="99" t="s">
        <v>177</v>
      </c>
      <c r="E297" s="99" t="s">
        <v>196</v>
      </c>
      <c r="F297" s="99" t="s">
        <v>21</v>
      </c>
      <c r="G297" s="99" t="s">
        <v>637</v>
      </c>
      <c r="H297" s="11">
        <v>45511.617013888899</v>
      </c>
      <c r="I297" s="99" t="s">
        <v>655</v>
      </c>
      <c r="J297" s="11">
        <v>45511.642071759299</v>
      </c>
      <c r="K297" s="99" t="s">
        <v>155</v>
      </c>
    </row>
    <row r="298" spans="1:11" ht="20.100000000000001" customHeight="1">
      <c r="A298" s="8">
        <f>SUBTOTAL(103,$B$4:B298)*1</f>
        <v>295</v>
      </c>
      <c r="B298" s="99" t="s">
        <v>127</v>
      </c>
      <c r="C298" s="97" t="s">
        <v>195</v>
      </c>
      <c r="D298" s="99" t="s">
        <v>177</v>
      </c>
      <c r="E298" s="99" t="s">
        <v>196</v>
      </c>
      <c r="F298" s="99" t="s">
        <v>21</v>
      </c>
      <c r="G298" s="99" t="s">
        <v>638</v>
      </c>
      <c r="H298" s="11">
        <v>45527.338460648098</v>
      </c>
      <c r="I298" s="99" t="s">
        <v>639</v>
      </c>
      <c r="J298" s="11">
        <v>45527.404606481497</v>
      </c>
      <c r="K298" s="99" t="s">
        <v>155</v>
      </c>
    </row>
    <row r="299" spans="1:11" ht="20.100000000000001" customHeight="1">
      <c r="A299" s="8">
        <f>SUBTOTAL(103,$B$4:B299)*1</f>
        <v>296</v>
      </c>
      <c r="B299" s="99" t="s">
        <v>127</v>
      </c>
      <c r="C299" s="97" t="s">
        <v>195</v>
      </c>
      <c r="D299" s="99" t="s">
        <v>177</v>
      </c>
      <c r="E299" s="99" t="s">
        <v>196</v>
      </c>
      <c r="F299" s="99" t="s">
        <v>21</v>
      </c>
      <c r="G299" s="99" t="s">
        <v>649</v>
      </c>
      <c r="H299" s="11">
        <v>45532.358622685198</v>
      </c>
      <c r="I299" s="99" t="s">
        <v>639</v>
      </c>
      <c r="J299" s="11">
        <v>45532.3754050926</v>
      </c>
      <c r="K299" s="99" t="s">
        <v>155</v>
      </c>
    </row>
    <row r="300" spans="1:11" ht="20.100000000000001" customHeight="1">
      <c r="A300" s="8">
        <f>SUBTOTAL(103,$B$4:B300)*1</f>
        <v>297</v>
      </c>
      <c r="B300" s="99" t="s">
        <v>127</v>
      </c>
      <c r="C300" s="97" t="s">
        <v>195</v>
      </c>
      <c r="D300" s="99" t="s">
        <v>177</v>
      </c>
      <c r="E300" s="99" t="s">
        <v>196</v>
      </c>
      <c r="F300" s="99" t="s">
        <v>21</v>
      </c>
      <c r="G300" s="99" t="s">
        <v>636</v>
      </c>
      <c r="H300" s="11">
        <v>45529.655231481498</v>
      </c>
      <c r="I300" s="99" t="s">
        <v>637</v>
      </c>
      <c r="J300" s="11">
        <v>45529.667106481502</v>
      </c>
      <c r="K300" s="99" t="s">
        <v>155</v>
      </c>
    </row>
    <row r="301" spans="1:11" s="99" customFormat="1" ht="20.100000000000001" customHeight="1">
      <c r="A301" s="8">
        <f>SUBTOTAL(103,$B$4:B301)*1</f>
        <v>298</v>
      </c>
      <c r="B301" s="99" t="s">
        <v>127</v>
      </c>
      <c r="C301" s="97" t="s">
        <v>195</v>
      </c>
      <c r="D301" s="99" t="s">
        <v>177</v>
      </c>
      <c r="E301" s="99" t="s">
        <v>196</v>
      </c>
      <c r="F301" s="99" t="s">
        <v>21</v>
      </c>
      <c r="G301" s="99" t="s">
        <v>638</v>
      </c>
      <c r="H301" s="11">
        <v>45534.6243287037</v>
      </c>
      <c r="I301" s="99" t="s">
        <v>639</v>
      </c>
      <c r="J301" s="11">
        <v>45534.684641203698</v>
      </c>
      <c r="K301" s="99" t="s">
        <v>155</v>
      </c>
    </row>
    <row r="302" spans="1:11" s="99" customFormat="1" ht="20.100000000000001" customHeight="1">
      <c r="A302" s="8">
        <f>SUBTOTAL(103,$B$4:B302)*1</f>
        <v>299</v>
      </c>
      <c r="B302" s="99" t="s">
        <v>127</v>
      </c>
      <c r="C302" s="97" t="s">
        <v>195</v>
      </c>
      <c r="D302" s="99" t="s">
        <v>177</v>
      </c>
      <c r="E302" s="99" t="s">
        <v>196</v>
      </c>
      <c r="F302" s="99" t="s">
        <v>21</v>
      </c>
      <c r="G302" s="99" t="s">
        <v>646</v>
      </c>
      <c r="H302" s="11">
        <v>45528.640520833302</v>
      </c>
      <c r="I302" s="99" t="s">
        <v>632</v>
      </c>
      <c r="J302" s="11">
        <v>45528.690532407403</v>
      </c>
      <c r="K302" s="99" t="s">
        <v>155</v>
      </c>
    </row>
    <row r="303" spans="1:11" s="99" customFormat="1" ht="20.100000000000001" customHeight="1">
      <c r="A303" s="8">
        <f>SUBTOTAL(103,$B$4:B303)*1</f>
        <v>300</v>
      </c>
      <c r="B303" s="99" t="s">
        <v>127</v>
      </c>
      <c r="C303" s="97" t="s">
        <v>195</v>
      </c>
      <c r="D303" s="99" t="s">
        <v>177</v>
      </c>
      <c r="E303" s="99" t="s">
        <v>196</v>
      </c>
      <c r="F303" s="99" t="s">
        <v>21</v>
      </c>
      <c r="G303" s="99" t="s">
        <v>636</v>
      </c>
      <c r="H303" s="11">
        <v>45505.600775462997</v>
      </c>
      <c r="I303" s="99" t="s">
        <v>637</v>
      </c>
      <c r="J303" s="11">
        <v>45505.611851851798</v>
      </c>
      <c r="K303" s="99" t="s">
        <v>155</v>
      </c>
    </row>
    <row r="304" spans="1:11" s="99" customFormat="1" ht="20.100000000000001" customHeight="1">
      <c r="A304" s="8">
        <f>SUBTOTAL(103,$B$4:B304)*1</f>
        <v>301</v>
      </c>
      <c r="B304" s="99" t="s">
        <v>127</v>
      </c>
      <c r="C304" s="97" t="s">
        <v>195</v>
      </c>
      <c r="D304" s="99" t="s">
        <v>177</v>
      </c>
      <c r="E304" s="99" t="s">
        <v>196</v>
      </c>
      <c r="F304" s="99" t="s">
        <v>21</v>
      </c>
      <c r="G304" s="99" t="s">
        <v>637</v>
      </c>
      <c r="H304" s="11">
        <v>45505.612094907403</v>
      </c>
      <c r="I304" s="99" t="s">
        <v>655</v>
      </c>
      <c r="J304" s="11">
        <v>45505.638275463003</v>
      </c>
      <c r="K304" s="99" t="s">
        <v>155</v>
      </c>
    </row>
    <row r="305" spans="1:11" s="99" customFormat="1" ht="20.100000000000001" customHeight="1">
      <c r="A305" s="8">
        <f>SUBTOTAL(103,$B$4:B305)*1</f>
        <v>302</v>
      </c>
      <c r="B305" s="99" t="s">
        <v>127</v>
      </c>
      <c r="C305" s="97" t="s">
        <v>195</v>
      </c>
      <c r="D305" s="99" t="s">
        <v>177</v>
      </c>
      <c r="E305" s="99" t="s">
        <v>196</v>
      </c>
      <c r="F305" s="99" t="s">
        <v>21</v>
      </c>
      <c r="G305" s="99" t="s">
        <v>638</v>
      </c>
      <c r="H305" s="11">
        <v>45517.551400463002</v>
      </c>
      <c r="I305" s="99" t="s">
        <v>652</v>
      </c>
      <c r="J305" s="11">
        <v>45517.600069444401</v>
      </c>
      <c r="K305" s="99" t="s">
        <v>155</v>
      </c>
    </row>
    <row r="306" spans="1:11" s="99" customFormat="1" ht="20.100000000000001" customHeight="1">
      <c r="A306" s="8">
        <f>SUBTOTAL(103,$B$4:B306)*1</f>
        <v>303</v>
      </c>
      <c r="B306" s="99" t="s">
        <v>127</v>
      </c>
      <c r="C306" s="97" t="s">
        <v>195</v>
      </c>
      <c r="D306" s="99" t="s">
        <v>177</v>
      </c>
      <c r="E306" s="99" t="s">
        <v>196</v>
      </c>
      <c r="F306" s="99" t="s">
        <v>21</v>
      </c>
      <c r="G306" s="99" t="s">
        <v>662</v>
      </c>
      <c r="H306" s="11">
        <v>45517.387476851902</v>
      </c>
      <c r="I306" s="99" t="s">
        <v>632</v>
      </c>
      <c r="J306" s="11">
        <v>45517.411863425899</v>
      </c>
      <c r="K306" s="99" t="s">
        <v>155</v>
      </c>
    </row>
    <row r="307" spans="1:11" s="99" customFormat="1" ht="20.100000000000001" customHeight="1">
      <c r="A307" s="8">
        <f>SUBTOTAL(103,$B$4:B307)*1</f>
        <v>304</v>
      </c>
      <c r="B307" s="99" t="s">
        <v>127</v>
      </c>
      <c r="C307" s="97" t="s">
        <v>195</v>
      </c>
      <c r="D307" s="99" t="s">
        <v>177</v>
      </c>
      <c r="E307" s="99" t="s">
        <v>196</v>
      </c>
      <c r="F307" s="99" t="s">
        <v>21</v>
      </c>
      <c r="G307" s="99" t="s">
        <v>636</v>
      </c>
      <c r="H307" s="11">
        <v>45523.677002314798</v>
      </c>
      <c r="I307" s="99" t="s">
        <v>637</v>
      </c>
      <c r="J307" s="11">
        <v>45523.688379629602</v>
      </c>
      <c r="K307" s="99" t="s">
        <v>155</v>
      </c>
    </row>
    <row r="308" spans="1:11" s="99" customFormat="1" ht="20.100000000000001" customHeight="1">
      <c r="A308" s="8">
        <f>SUBTOTAL(103,$B$4:B308)*1</f>
        <v>305</v>
      </c>
      <c r="B308" s="99" t="s">
        <v>127</v>
      </c>
      <c r="C308" s="97" t="s">
        <v>195</v>
      </c>
      <c r="D308" s="99" t="s">
        <v>177</v>
      </c>
      <c r="E308" s="99" t="s">
        <v>196</v>
      </c>
      <c r="F308" s="99" t="s">
        <v>21</v>
      </c>
      <c r="G308" s="99" t="s">
        <v>637</v>
      </c>
      <c r="H308" s="11">
        <v>45523.6885763889</v>
      </c>
      <c r="I308" s="99" t="s">
        <v>655</v>
      </c>
      <c r="J308" s="11">
        <v>45523.714733796303</v>
      </c>
      <c r="K308" s="99" t="s">
        <v>155</v>
      </c>
    </row>
    <row r="309" spans="1:11" s="99" customFormat="1" ht="20.100000000000001" customHeight="1">
      <c r="A309" s="8">
        <f>SUBTOTAL(103,$B$4:B309)*1</f>
        <v>306</v>
      </c>
      <c r="B309" s="99" t="s">
        <v>127</v>
      </c>
      <c r="C309" s="97" t="s">
        <v>195</v>
      </c>
      <c r="D309" s="99" t="s">
        <v>177</v>
      </c>
      <c r="E309" s="99" t="s">
        <v>196</v>
      </c>
      <c r="F309" s="99" t="s">
        <v>21</v>
      </c>
      <c r="G309" s="99" t="s">
        <v>662</v>
      </c>
      <c r="H309" s="11">
        <v>45527.640625</v>
      </c>
      <c r="I309" s="99" t="s">
        <v>632</v>
      </c>
      <c r="J309" s="11">
        <v>45527.668773148202</v>
      </c>
      <c r="K309" s="99" t="s">
        <v>155</v>
      </c>
    </row>
    <row r="310" spans="1:11" s="99" customFormat="1" ht="20.100000000000001" customHeight="1">
      <c r="A310" s="8">
        <f>SUBTOTAL(103,$B$4:B310)*1</f>
        <v>307</v>
      </c>
      <c r="B310" s="99" t="s">
        <v>127</v>
      </c>
      <c r="C310" s="97" t="s">
        <v>195</v>
      </c>
      <c r="D310" s="99" t="s">
        <v>177</v>
      </c>
      <c r="E310" s="99" t="s">
        <v>196</v>
      </c>
      <c r="F310" s="99" t="s">
        <v>21</v>
      </c>
      <c r="G310" s="99" t="s">
        <v>636</v>
      </c>
      <c r="H310" s="11">
        <v>45534.427662037</v>
      </c>
      <c r="I310" s="99" t="s">
        <v>637</v>
      </c>
      <c r="J310" s="11">
        <v>45534.439560185201</v>
      </c>
      <c r="K310" s="99" t="s">
        <v>155</v>
      </c>
    </row>
    <row r="311" spans="1:11" s="99" customFormat="1" ht="20.100000000000001" customHeight="1">
      <c r="A311" s="8">
        <f>SUBTOTAL(103,$B$4:B311)*1</f>
        <v>308</v>
      </c>
      <c r="B311" s="99" t="s">
        <v>127</v>
      </c>
      <c r="C311" s="97" t="s">
        <v>195</v>
      </c>
      <c r="D311" s="99" t="s">
        <v>177</v>
      </c>
      <c r="E311" s="99" t="s">
        <v>196</v>
      </c>
      <c r="F311" s="99" t="s">
        <v>21</v>
      </c>
      <c r="G311" s="99" t="s">
        <v>637</v>
      </c>
      <c r="H311" s="11">
        <v>45534.439895833297</v>
      </c>
      <c r="I311" s="99" t="s">
        <v>655</v>
      </c>
      <c r="J311" s="11">
        <v>45534.466099537</v>
      </c>
      <c r="K311" s="99" t="s">
        <v>155</v>
      </c>
    </row>
    <row r="312" spans="1:11" s="99" customFormat="1" ht="20.100000000000001" customHeight="1">
      <c r="A312" s="8">
        <f>SUBTOTAL(103,$B$4:B312)*1</f>
        <v>309</v>
      </c>
      <c r="B312" s="99" t="s">
        <v>127</v>
      </c>
      <c r="C312" s="97" t="s">
        <v>195</v>
      </c>
      <c r="D312" s="99" t="s">
        <v>177</v>
      </c>
      <c r="E312" s="99" t="s">
        <v>196</v>
      </c>
      <c r="F312" s="99" t="s">
        <v>21</v>
      </c>
      <c r="G312" s="99" t="s">
        <v>662</v>
      </c>
      <c r="H312" s="11">
        <v>45534.466840277797</v>
      </c>
      <c r="I312" s="99" t="s">
        <v>632</v>
      </c>
      <c r="J312" s="11">
        <v>45534.491342592599</v>
      </c>
      <c r="K312" s="99" t="s">
        <v>155</v>
      </c>
    </row>
    <row r="313" spans="1:11" s="99" customFormat="1" ht="20.100000000000001" customHeight="1">
      <c r="A313" s="8">
        <f>SUBTOTAL(103,$B$4:B313)*1</f>
        <v>310</v>
      </c>
      <c r="B313" s="99" t="s">
        <v>127</v>
      </c>
      <c r="C313" s="97" t="s">
        <v>195</v>
      </c>
      <c r="D313" s="99" t="s">
        <v>177</v>
      </c>
      <c r="E313" s="99" t="s">
        <v>196</v>
      </c>
      <c r="F313" s="99" t="s">
        <v>21</v>
      </c>
      <c r="G313" s="99" t="s">
        <v>636</v>
      </c>
      <c r="H313" s="11">
        <v>45526.573622685202</v>
      </c>
      <c r="I313" s="99" t="s">
        <v>637</v>
      </c>
      <c r="J313" s="11">
        <v>45526.585960648103</v>
      </c>
      <c r="K313" s="99" t="s">
        <v>155</v>
      </c>
    </row>
    <row r="314" spans="1:11" s="99" customFormat="1" ht="20.100000000000001" customHeight="1">
      <c r="A314" s="8">
        <f>SUBTOTAL(103,$B$4:B314)*1</f>
        <v>311</v>
      </c>
      <c r="B314" s="99" t="s">
        <v>127</v>
      </c>
      <c r="C314" s="97" t="s">
        <v>195</v>
      </c>
      <c r="D314" s="99" t="s">
        <v>177</v>
      </c>
      <c r="E314" s="99" t="s">
        <v>196</v>
      </c>
      <c r="F314" s="99" t="s">
        <v>21</v>
      </c>
      <c r="G314" s="99" t="s">
        <v>649</v>
      </c>
      <c r="H314" s="11">
        <v>45517.601782407401</v>
      </c>
      <c r="I314" s="99" t="s">
        <v>639</v>
      </c>
      <c r="J314" s="11">
        <v>45517.617557870399</v>
      </c>
      <c r="K314" s="99" t="s">
        <v>155</v>
      </c>
    </row>
    <row r="315" spans="1:11" s="99" customFormat="1" ht="20.100000000000001" customHeight="1">
      <c r="A315" s="8">
        <f>SUBTOTAL(103,$B$4:B315)*1</f>
        <v>312</v>
      </c>
      <c r="B315" s="99" t="s">
        <v>127</v>
      </c>
      <c r="C315" s="97" t="s">
        <v>195</v>
      </c>
      <c r="D315" s="99" t="s">
        <v>177</v>
      </c>
      <c r="E315" s="99" t="s">
        <v>196</v>
      </c>
      <c r="F315" s="99" t="s">
        <v>21</v>
      </c>
      <c r="G315" s="99" t="s">
        <v>646</v>
      </c>
      <c r="H315" s="11">
        <v>45531.553842592599</v>
      </c>
      <c r="I315" s="99" t="s">
        <v>632</v>
      </c>
      <c r="J315" s="11">
        <v>45531.603078703702</v>
      </c>
      <c r="K315" s="99" t="s">
        <v>155</v>
      </c>
    </row>
    <row r="316" spans="1:11" s="99" customFormat="1" ht="20.100000000000001" customHeight="1">
      <c r="A316" s="8">
        <f>SUBTOTAL(103,$B$4:B316)*1</f>
        <v>313</v>
      </c>
      <c r="B316" s="99" t="s">
        <v>127</v>
      </c>
      <c r="C316" s="97" t="s">
        <v>195</v>
      </c>
      <c r="D316" s="99" t="s">
        <v>177</v>
      </c>
      <c r="E316" s="99" t="s">
        <v>196</v>
      </c>
      <c r="F316" s="99" t="s">
        <v>21</v>
      </c>
      <c r="G316" s="99" t="s">
        <v>636</v>
      </c>
      <c r="H316" s="11">
        <v>45531.541458333297</v>
      </c>
      <c r="I316" s="99" t="s">
        <v>637</v>
      </c>
      <c r="J316" s="11">
        <v>45531.553599537001</v>
      </c>
      <c r="K316" s="99" t="s">
        <v>155</v>
      </c>
    </row>
    <row r="317" spans="1:11" s="99" customFormat="1" ht="20.100000000000001" customHeight="1">
      <c r="A317" s="8">
        <f>SUBTOTAL(103,$B$4:B317)*1</f>
        <v>314</v>
      </c>
      <c r="B317" s="99" t="s">
        <v>127</v>
      </c>
      <c r="C317" s="97" t="s">
        <v>195</v>
      </c>
      <c r="D317" s="99" t="s">
        <v>177</v>
      </c>
      <c r="E317" s="99" t="s">
        <v>196</v>
      </c>
      <c r="F317" s="99" t="s">
        <v>21</v>
      </c>
      <c r="G317" s="99" t="s">
        <v>646</v>
      </c>
      <c r="H317" s="11">
        <v>45530.586909722202</v>
      </c>
      <c r="I317" s="99" t="s">
        <v>652</v>
      </c>
      <c r="J317" s="11">
        <v>45530.593043981498</v>
      </c>
      <c r="K317" s="99" t="s">
        <v>155</v>
      </c>
    </row>
    <row r="318" spans="1:11" s="99" customFormat="1" ht="20.100000000000001" customHeight="1">
      <c r="A318" s="8">
        <f>SUBTOTAL(103,$B$4:B318)*1</f>
        <v>315</v>
      </c>
      <c r="B318" s="99" t="s">
        <v>127</v>
      </c>
      <c r="C318" s="97" t="s">
        <v>195</v>
      </c>
      <c r="D318" s="99" t="s">
        <v>177</v>
      </c>
      <c r="E318" s="99" t="s">
        <v>196</v>
      </c>
      <c r="F318" s="99" t="s">
        <v>21</v>
      </c>
      <c r="G318" s="99" t="s">
        <v>646</v>
      </c>
      <c r="H318" s="11">
        <v>45535.451620370397</v>
      </c>
      <c r="I318" s="99" t="s">
        <v>652</v>
      </c>
      <c r="J318" s="11">
        <v>45535.457268518498</v>
      </c>
      <c r="K318" s="99" t="s">
        <v>155</v>
      </c>
    </row>
    <row r="319" spans="1:11" s="99" customFormat="1" ht="20.100000000000001" customHeight="1">
      <c r="A319" s="8">
        <f>SUBTOTAL(103,$B$4:B319)*1</f>
        <v>316</v>
      </c>
      <c r="B319" s="99" t="s">
        <v>127</v>
      </c>
      <c r="C319" s="97" t="s">
        <v>195</v>
      </c>
      <c r="D319" s="99" t="s">
        <v>177</v>
      </c>
      <c r="E319" s="99" t="s">
        <v>196</v>
      </c>
      <c r="F319" s="99" t="s">
        <v>21</v>
      </c>
      <c r="G319" s="99" t="s">
        <v>638</v>
      </c>
      <c r="H319" s="11">
        <v>45516.449965277803</v>
      </c>
      <c r="I319" s="99" t="s">
        <v>652</v>
      </c>
      <c r="J319" s="11">
        <v>45516.493969907402</v>
      </c>
      <c r="K319" s="99" t="s">
        <v>155</v>
      </c>
    </row>
    <row r="320" spans="1:11" s="99" customFormat="1" ht="20.100000000000001" customHeight="1">
      <c r="A320" s="8">
        <f>SUBTOTAL(103,$B$4:B320)*1</f>
        <v>317</v>
      </c>
      <c r="B320" s="99" t="s">
        <v>127</v>
      </c>
      <c r="C320" s="97" t="s">
        <v>195</v>
      </c>
      <c r="D320" s="99" t="s">
        <v>177</v>
      </c>
      <c r="E320" s="99" t="s">
        <v>196</v>
      </c>
      <c r="F320" s="99" t="s">
        <v>21</v>
      </c>
      <c r="G320" s="99" t="s">
        <v>638</v>
      </c>
      <c r="H320" s="11">
        <v>45512.388101851902</v>
      </c>
      <c r="I320" s="99" t="s">
        <v>639</v>
      </c>
      <c r="J320" s="11">
        <v>45512.447719907403</v>
      </c>
      <c r="K320" s="99" t="s">
        <v>155</v>
      </c>
    </row>
    <row r="321" spans="1:11" s="99" customFormat="1" ht="20.100000000000001" customHeight="1">
      <c r="A321" s="8">
        <f>SUBTOTAL(103,$B$4:B321)*1</f>
        <v>318</v>
      </c>
      <c r="B321" s="99" t="s">
        <v>127</v>
      </c>
      <c r="C321" s="97" t="s">
        <v>195</v>
      </c>
      <c r="D321" s="99" t="s">
        <v>177</v>
      </c>
      <c r="E321" s="99" t="s">
        <v>196</v>
      </c>
      <c r="F321" s="99" t="s">
        <v>21</v>
      </c>
      <c r="G321" s="99" t="s">
        <v>636</v>
      </c>
      <c r="H321" s="11">
        <v>45528.626331018502</v>
      </c>
      <c r="I321" s="99" t="s">
        <v>637</v>
      </c>
      <c r="J321" s="11">
        <v>45528.638888888898</v>
      </c>
      <c r="K321" s="99" t="s">
        <v>155</v>
      </c>
    </row>
    <row r="322" spans="1:11" s="99" customFormat="1" ht="20.100000000000001" customHeight="1">
      <c r="A322" s="8">
        <f>SUBTOTAL(103,$B$4:B322)*1</f>
        <v>319</v>
      </c>
      <c r="B322" s="99" t="s">
        <v>127</v>
      </c>
      <c r="C322" s="97" t="s">
        <v>195</v>
      </c>
      <c r="D322" s="99" t="s">
        <v>177</v>
      </c>
      <c r="E322" s="99" t="s">
        <v>196</v>
      </c>
      <c r="F322" s="99" t="s">
        <v>21</v>
      </c>
      <c r="G322" s="99" t="s">
        <v>646</v>
      </c>
      <c r="H322" s="11">
        <v>45520.457638888904</v>
      </c>
      <c r="I322" s="99" t="s">
        <v>652</v>
      </c>
      <c r="J322" s="11">
        <v>45520.4629166667</v>
      </c>
      <c r="K322" s="99" t="s">
        <v>155</v>
      </c>
    </row>
    <row r="323" spans="1:11" s="99" customFormat="1" ht="20.100000000000001" customHeight="1">
      <c r="A323" s="8">
        <f>SUBTOTAL(103,$B$4:B323)*1</f>
        <v>320</v>
      </c>
      <c r="B323" s="99" t="s">
        <v>127</v>
      </c>
      <c r="C323" s="97" t="s">
        <v>195</v>
      </c>
      <c r="D323" s="99" t="s">
        <v>177</v>
      </c>
      <c r="E323" s="99" t="s">
        <v>196</v>
      </c>
      <c r="F323" s="99" t="s">
        <v>21</v>
      </c>
      <c r="G323" s="99" t="s">
        <v>638</v>
      </c>
      <c r="H323" s="11">
        <v>45506.420787037001</v>
      </c>
      <c r="I323" s="99" t="s">
        <v>652</v>
      </c>
      <c r="J323" s="11">
        <v>45506.465879629599</v>
      </c>
      <c r="K323" s="99" t="s">
        <v>155</v>
      </c>
    </row>
    <row r="324" spans="1:11" s="99" customFormat="1" ht="20.100000000000001" customHeight="1">
      <c r="A324" s="8">
        <f>SUBTOTAL(103,$B$4:B324)*1</f>
        <v>321</v>
      </c>
      <c r="B324" s="99" t="s">
        <v>127</v>
      </c>
      <c r="C324" s="97" t="s">
        <v>195</v>
      </c>
      <c r="D324" s="99" t="s">
        <v>177</v>
      </c>
      <c r="E324" s="99" t="s">
        <v>196</v>
      </c>
      <c r="F324" s="99" t="s">
        <v>21</v>
      </c>
      <c r="G324" s="99" t="s">
        <v>649</v>
      </c>
      <c r="H324" s="11">
        <v>45535.457962963003</v>
      </c>
      <c r="I324" s="99" t="s">
        <v>632</v>
      </c>
      <c r="J324" s="11">
        <v>45535.502372685201</v>
      </c>
      <c r="K324" s="99" t="s">
        <v>155</v>
      </c>
    </row>
    <row r="325" spans="1:11" s="99" customFormat="1" ht="20.100000000000001" customHeight="1">
      <c r="A325" s="8">
        <f>SUBTOTAL(103,$B$4:B325)*1</f>
        <v>322</v>
      </c>
      <c r="B325" s="99" t="s">
        <v>127</v>
      </c>
      <c r="C325" s="97" t="s">
        <v>195</v>
      </c>
      <c r="D325" s="99" t="s">
        <v>177</v>
      </c>
      <c r="E325" s="99" t="s">
        <v>196</v>
      </c>
      <c r="F325" s="99" t="s">
        <v>21</v>
      </c>
      <c r="G325" s="99" t="s">
        <v>638</v>
      </c>
      <c r="H325" s="11">
        <v>45519.609976851898</v>
      </c>
      <c r="I325" s="99" t="s">
        <v>652</v>
      </c>
      <c r="J325" s="11">
        <v>45519.653993055603</v>
      </c>
      <c r="K325" s="99" t="s">
        <v>155</v>
      </c>
    </row>
    <row r="326" spans="1:11" s="99" customFormat="1" ht="20.100000000000001" customHeight="1">
      <c r="A326" s="8">
        <f>SUBTOTAL(103,$B$4:B326)*1</f>
        <v>323</v>
      </c>
      <c r="B326" s="99" t="s">
        <v>127</v>
      </c>
      <c r="C326" s="97" t="s">
        <v>195</v>
      </c>
      <c r="D326" s="99" t="s">
        <v>177</v>
      </c>
      <c r="E326" s="99" t="s">
        <v>196</v>
      </c>
      <c r="F326" s="99" t="s">
        <v>21</v>
      </c>
      <c r="G326" s="99" t="s">
        <v>649</v>
      </c>
      <c r="H326" s="11">
        <v>45519.656458333302</v>
      </c>
      <c r="I326" s="99" t="s">
        <v>639</v>
      </c>
      <c r="J326" s="11">
        <v>45519.671932870398</v>
      </c>
      <c r="K326" s="99" t="s">
        <v>155</v>
      </c>
    </row>
    <row r="327" spans="1:11" s="99" customFormat="1" ht="20.100000000000001" customHeight="1">
      <c r="A327" s="8">
        <f>SUBTOTAL(103,$B$4:B327)*1</f>
        <v>324</v>
      </c>
      <c r="B327" s="99" t="s">
        <v>127</v>
      </c>
      <c r="C327" s="97" t="s">
        <v>195</v>
      </c>
      <c r="D327" s="99" t="s">
        <v>177</v>
      </c>
      <c r="E327" s="99" t="s">
        <v>196</v>
      </c>
      <c r="F327" s="99" t="s">
        <v>21</v>
      </c>
      <c r="G327" s="99" t="s">
        <v>646</v>
      </c>
      <c r="H327" s="11">
        <v>45529.667361111096</v>
      </c>
      <c r="I327" s="99" t="s">
        <v>632</v>
      </c>
      <c r="J327" s="11">
        <v>45529.716481481497</v>
      </c>
      <c r="K327" s="99" t="s">
        <v>155</v>
      </c>
    </row>
    <row r="328" spans="1:11" s="99" customFormat="1" ht="20.100000000000001" customHeight="1">
      <c r="A328" s="8">
        <f>SUBTOTAL(103,$B$4:B328)*1</f>
        <v>325</v>
      </c>
      <c r="B328" s="99" t="s">
        <v>127</v>
      </c>
      <c r="C328" s="97" t="s">
        <v>195</v>
      </c>
      <c r="D328" s="99" t="s">
        <v>177</v>
      </c>
      <c r="E328" s="99" t="s">
        <v>196</v>
      </c>
      <c r="F328" s="99" t="s">
        <v>21</v>
      </c>
      <c r="G328" s="99" t="s">
        <v>638</v>
      </c>
      <c r="H328" s="11">
        <v>45529.397858796299</v>
      </c>
      <c r="I328" s="99" t="s">
        <v>652</v>
      </c>
      <c r="J328" s="11">
        <v>45529.443055555603</v>
      </c>
      <c r="K328" s="99" t="s">
        <v>155</v>
      </c>
    </row>
    <row r="329" spans="1:11" s="99" customFormat="1" ht="20.100000000000001" customHeight="1">
      <c r="A329" s="8">
        <f>SUBTOTAL(103,$B$4:B329)*1</f>
        <v>326</v>
      </c>
      <c r="B329" s="99" t="s">
        <v>127</v>
      </c>
      <c r="C329" s="97" t="s">
        <v>195</v>
      </c>
      <c r="D329" s="99" t="s">
        <v>177</v>
      </c>
      <c r="E329" s="99" t="s">
        <v>196</v>
      </c>
      <c r="F329" s="99" t="s">
        <v>21</v>
      </c>
      <c r="G329" s="99" t="s">
        <v>638</v>
      </c>
      <c r="H329" s="11">
        <v>45523.226307870398</v>
      </c>
      <c r="I329" s="99" t="s">
        <v>639</v>
      </c>
      <c r="J329" s="11">
        <v>45523.285057870402</v>
      </c>
      <c r="K329" s="99" t="s">
        <v>155</v>
      </c>
    </row>
    <row r="330" spans="1:11" s="99" customFormat="1" ht="20.100000000000001" customHeight="1">
      <c r="A330" s="8">
        <f>SUBTOTAL(103,$B$4:B330)*1</f>
        <v>327</v>
      </c>
      <c r="B330" s="99" t="s">
        <v>127</v>
      </c>
      <c r="C330" s="97" t="s">
        <v>195</v>
      </c>
      <c r="D330" s="99" t="s">
        <v>177</v>
      </c>
      <c r="E330" s="99" t="s">
        <v>196</v>
      </c>
      <c r="F330" s="99" t="s">
        <v>21</v>
      </c>
      <c r="G330" s="99" t="s">
        <v>652</v>
      </c>
      <c r="H330" s="11">
        <v>45527.615381944401</v>
      </c>
      <c r="I330" s="99" t="s">
        <v>655</v>
      </c>
      <c r="J330" s="11">
        <v>45527.637164351901</v>
      </c>
      <c r="K330" s="99" t="s">
        <v>155</v>
      </c>
    </row>
    <row r="331" spans="1:11" s="99" customFormat="1" ht="20.100000000000001" customHeight="1">
      <c r="A331" s="8">
        <f>SUBTOTAL(103,$B$4:B331)*1</f>
        <v>328</v>
      </c>
      <c r="B331" s="99" t="s">
        <v>127</v>
      </c>
      <c r="C331" s="97" t="s">
        <v>195</v>
      </c>
      <c r="D331" s="99" t="s">
        <v>177</v>
      </c>
      <c r="E331" s="99" t="s">
        <v>196</v>
      </c>
      <c r="F331" s="99" t="s">
        <v>21</v>
      </c>
      <c r="G331" s="99" t="s">
        <v>662</v>
      </c>
      <c r="H331" s="11">
        <v>45519.397083333301</v>
      </c>
      <c r="I331" s="99" t="s">
        <v>632</v>
      </c>
      <c r="J331" s="11">
        <v>45519.421550925901</v>
      </c>
      <c r="K331" s="99" t="s">
        <v>155</v>
      </c>
    </row>
    <row r="332" spans="1:11" s="99" customFormat="1" ht="20.100000000000001" customHeight="1">
      <c r="A332" s="8">
        <f>SUBTOTAL(103,$B$4:B332)*1</f>
        <v>329</v>
      </c>
      <c r="B332" s="99" t="s">
        <v>127</v>
      </c>
      <c r="C332" s="97" t="s">
        <v>195</v>
      </c>
      <c r="D332" s="99" t="s">
        <v>177</v>
      </c>
      <c r="E332" s="99" t="s">
        <v>196</v>
      </c>
      <c r="F332" s="99" t="s">
        <v>21</v>
      </c>
      <c r="G332" s="99" t="s">
        <v>662</v>
      </c>
      <c r="H332" s="11">
        <v>45530.3678587963</v>
      </c>
      <c r="I332" s="99" t="s">
        <v>637</v>
      </c>
      <c r="J332" s="11">
        <v>45530.395486111098</v>
      </c>
      <c r="K332" s="99" t="s">
        <v>155</v>
      </c>
    </row>
    <row r="333" spans="1:11" s="99" customFormat="1" ht="20.100000000000001" customHeight="1">
      <c r="A333" s="8">
        <f>SUBTOTAL(103,$B$4:B333)*1</f>
        <v>330</v>
      </c>
      <c r="B333" s="99" t="s">
        <v>127</v>
      </c>
      <c r="C333" s="97" t="s">
        <v>195</v>
      </c>
      <c r="D333" s="99" t="s">
        <v>177</v>
      </c>
      <c r="E333" s="99" t="s">
        <v>196</v>
      </c>
      <c r="F333" s="99" t="s">
        <v>21</v>
      </c>
      <c r="G333" s="99" t="s">
        <v>646</v>
      </c>
      <c r="H333" s="11">
        <v>45532.671620370398</v>
      </c>
      <c r="I333" s="99" t="s">
        <v>632</v>
      </c>
      <c r="J333" s="11">
        <v>45532.722500000003</v>
      </c>
      <c r="K333" s="99" t="s">
        <v>155</v>
      </c>
    </row>
    <row r="334" spans="1:11" s="99" customFormat="1" ht="20.100000000000001" customHeight="1">
      <c r="A334" s="8">
        <f>SUBTOTAL(103,$B$4:B334)*1</f>
        <v>331</v>
      </c>
      <c r="B334" s="99" t="s">
        <v>127</v>
      </c>
      <c r="C334" s="97" t="s">
        <v>195</v>
      </c>
      <c r="D334" s="99" t="s">
        <v>177</v>
      </c>
      <c r="E334" s="99" t="s">
        <v>196</v>
      </c>
      <c r="F334" s="99" t="s">
        <v>21</v>
      </c>
      <c r="G334" s="99" t="s">
        <v>638</v>
      </c>
      <c r="H334" s="11">
        <v>45509.5944212963</v>
      </c>
      <c r="I334" s="99" t="s">
        <v>639</v>
      </c>
      <c r="J334" s="11">
        <v>45509.654745370397</v>
      </c>
      <c r="K334" s="99" t="s">
        <v>155</v>
      </c>
    </row>
    <row r="335" spans="1:11" s="99" customFormat="1" ht="20.100000000000001" customHeight="1">
      <c r="A335" s="8">
        <f>SUBTOTAL(103,$B$4:B335)*1</f>
        <v>332</v>
      </c>
      <c r="B335" s="99" t="s">
        <v>127</v>
      </c>
      <c r="C335" s="97" t="s">
        <v>195</v>
      </c>
      <c r="D335" s="99" t="s">
        <v>177</v>
      </c>
      <c r="E335" s="99" t="s">
        <v>196</v>
      </c>
      <c r="F335" s="99" t="s">
        <v>21</v>
      </c>
      <c r="G335" s="99" t="s">
        <v>636</v>
      </c>
      <c r="H335" s="11">
        <v>45535.439085648097</v>
      </c>
      <c r="I335" s="99" t="s">
        <v>637</v>
      </c>
      <c r="J335" s="11">
        <v>45535.451365740701</v>
      </c>
      <c r="K335" s="99" t="s">
        <v>155</v>
      </c>
    </row>
    <row r="336" spans="1:11" s="99" customFormat="1" ht="20.100000000000001" customHeight="1">
      <c r="A336" s="8">
        <f>SUBTOTAL(103,$B$4:B336)*1</f>
        <v>333</v>
      </c>
      <c r="B336" s="99" t="s">
        <v>127</v>
      </c>
      <c r="C336" s="97" t="s">
        <v>195</v>
      </c>
      <c r="D336" s="99" t="s">
        <v>177</v>
      </c>
      <c r="E336" s="99" t="s">
        <v>196</v>
      </c>
      <c r="F336" s="99" t="s">
        <v>21</v>
      </c>
      <c r="G336" s="99" t="s">
        <v>636</v>
      </c>
      <c r="H336" s="11">
        <v>45527.584837962997</v>
      </c>
      <c r="I336" s="99" t="s">
        <v>637</v>
      </c>
      <c r="J336" s="11">
        <v>45527.598263888904</v>
      </c>
      <c r="K336" s="99" t="s">
        <v>155</v>
      </c>
    </row>
    <row r="337" spans="1:11" s="99" customFormat="1" ht="20.100000000000001" customHeight="1">
      <c r="A337" s="8">
        <f>SUBTOTAL(103,$B$4:B337)*1</f>
        <v>334</v>
      </c>
      <c r="B337" s="99" t="s">
        <v>127</v>
      </c>
      <c r="C337" s="97" t="s">
        <v>195</v>
      </c>
      <c r="D337" s="99" t="s">
        <v>177</v>
      </c>
      <c r="E337" s="99" t="s">
        <v>196</v>
      </c>
      <c r="F337" s="99" t="s">
        <v>21</v>
      </c>
      <c r="G337" s="99" t="s">
        <v>646</v>
      </c>
      <c r="H337" s="11">
        <v>45527.598773148202</v>
      </c>
      <c r="I337" s="99" t="s">
        <v>652</v>
      </c>
      <c r="J337" s="11">
        <v>45527.604861111096</v>
      </c>
      <c r="K337" s="99" t="s">
        <v>155</v>
      </c>
    </row>
    <row r="338" spans="1:11" s="99" customFormat="1" ht="20.100000000000001" customHeight="1">
      <c r="A338" s="8">
        <f>SUBTOTAL(103,$B$4:B338)*1</f>
        <v>335</v>
      </c>
      <c r="B338" s="99" t="s">
        <v>127</v>
      </c>
      <c r="C338" s="97" t="s">
        <v>195</v>
      </c>
      <c r="D338" s="99" t="s">
        <v>177</v>
      </c>
      <c r="E338" s="99" t="s">
        <v>196</v>
      </c>
      <c r="F338" s="99" t="s">
        <v>21</v>
      </c>
      <c r="G338" s="99" t="s">
        <v>646</v>
      </c>
      <c r="H338" s="11">
        <v>45510.505810185197</v>
      </c>
      <c r="I338" s="99" t="s">
        <v>652</v>
      </c>
      <c r="J338" s="11">
        <v>45510.511134259301</v>
      </c>
      <c r="K338" s="99" t="s">
        <v>155</v>
      </c>
    </row>
    <row r="339" spans="1:11" s="99" customFormat="1" ht="20.100000000000001" customHeight="1">
      <c r="A339" s="8">
        <f>SUBTOTAL(103,$B$4:B339)*1</f>
        <v>336</v>
      </c>
      <c r="B339" s="99" t="s">
        <v>127</v>
      </c>
      <c r="C339" s="97" t="s">
        <v>195</v>
      </c>
      <c r="D339" s="99" t="s">
        <v>177</v>
      </c>
      <c r="E339" s="99" t="s">
        <v>196</v>
      </c>
      <c r="F339" s="99" t="s">
        <v>21</v>
      </c>
      <c r="G339" s="99" t="s">
        <v>636</v>
      </c>
      <c r="H339" s="11">
        <v>45510.494502314803</v>
      </c>
      <c r="I339" s="99" t="s">
        <v>637</v>
      </c>
      <c r="J339" s="11">
        <v>45510.505578703698</v>
      </c>
      <c r="K339" s="99" t="s">
        <v>155</v>
      </c>
    </row>
    <row r="340" spans="1:11" s="99" customFormat="1" ht="20.100000000000001" customHeight="1">
      <c r="A340" s="8">
        <f>SUBTOTAL(103,$B$4:B340)*1</f>
        <v>337</v>
      </c>
      <c r="B340" s="99" t="s">
        <v>127</v>
      </c>
      <c r="C340" s="97" t="s">
        <v>195</v>
      </c>
      <c r="D340" s="99" t="s">
        <v>177</v>
      </c>
      <c r="E340" s="99" t="s">
        <v>196</v>
      </c>
      <c r="F340" s="99" t="s">
        <v>21</v>
      </c>
      <c r="G340" s="99" t="s">
        <v>637</v>
      </c>
      <c r="H340" s="11">
        <v>45517.359861111101</v>
      </c>
      <c r="I340" s="99" t="s">
        <v>655</v>
      </c>
      <c r="J340" s="11">
        <v>45517.386157407404</v>
      </c>
      <c r="K340" s="99" t="s">
        <v>155</v>
      </c>
    </row>
    <row r="341" spans="1:11" s="99" customFormat="1" ht="20.100000000000001" customHeight="1">
      <c r="A341" s="8">
        <f>SUBTOTAL(103,$B$4:B341)*1</f>
        <v>338</v>
      </c>
      <c r="B341" s="99" t="s">
        <v>127</v>
      </c>
      <c r="C341" s="97" t="s">
        <v>195</v>
      </c>
      <c r="D341" s="99" t="s">
        <v>177</v>
      </c>
      <c r="E341" s="99" t="s">
        <v>196</v>
      </c>
      <c r="F341" s="99" t="s">
        <v>21</v>
      </c>
      <c r="G341" s="99" t="s">
        <v>649</v>
      </c>
      <c r="H341" s="11">
        <v>45510.512893518498</v>
      </c>
      <c r="I341" s="99" t="s">
        <v>655</v>
      </c>
      <c r="J341" s="11">
        <v>45510.534722222197</v>
      </c>
      <c r="K341" s="99" t="s">
        <v>155</v>
      </c>
    </row>
    <row r="342" spans="1:11" s="99" customFormat="1" ht="20.100000000000001" customHeight="1">
      <c r="A342" s="8">
        <f>SUBTOTAL(103,$B$4:B342)*1</f>
        <v>339</v>
      </c>
      <c r="B342" s="99" t="s">
        <v>127</v>
      </c>
      <c r="C342" s="97" t="s">
        <v>195</v>
      </c>
      <c r="D342" s="99" t="s">
        <v>177</v>
      </c>
      <c r="E342" s="99" t="s">
        <v>196</v>
      </c>
      <c r="F342" s="99" t="s">
        <v>21</v>
      </c>
      <c r="G342" s="99" t="s">
        <v>638</v>
      </c>
      <c r="H342" s="11">
        <v>45505.307488425897</v>
      </c>
      <c r="I342" s="99" t="s">
        <v>639</v>
      </c>
      <c r="J342" s="11">
        <v>45505.369351851798</v>
      </c>
      <c r="K342" s="99" t="s">
        <v>155</v>
      </c>
    </row>
    <row r="343" spans="1:11" s="99" customFormat="1" ht="20.100000000000001" customHeight="1">
      <c r="A343" s="8">
        <f>SUBTOTAL(103,$B$4:B343)*1</f>
        <v>340</v>
      </c>
      <c r="B343" s="99" t="s">
        <v>127</v>
      </c>
      <c r="C343" s="97" t="s">
        <v>195</v>
      </c>
      <c r="D343" s="99" t="s">
        <v>177</v>
      </c>
      <c r="E343" s="99" t="s">
        <v>196</v>
      </c>
      <c r="F343" s="99" t="s">
        <v>21</v>
      </c>
      <c r="G343" s="99" t="s">
        <v>636</v>
      </c>
      <c r="H343" s="11">
        <v>45520.445902777799</v>
      </c>
      <c r="I343" s="99" t="s">
        <v>637</v>
      </c>
      <c r="J343" s="11">
        <v>45520.457430555602</v>
      </c>
      <c r="K343" s="99" t="s">
        <v>155</v>
      </c>
    </row>
    <row r="344" spans="1:11" s="99" customFormat="1" ht="20.100000000000001" customHeight="1">
      <c r="A344" s="8">
        <f>SUBTOTAL(103,$B$4:B344)*1</f>
        <v>341</v>
      </c>
      <c r="B344" s="99" t="s">
        <v>127</v>
      </c>
      <c r="C344" s="97" t="s">
        <v>195</v>
      </c>
      <c r="D344" s="99" t="s">
        <v>177</v>
      </c>
      <c r="E344" s="99" t="s">
        <v>196</v>
      </c>
      <c r="F344" s="99" t="s">
        <v>21</v>
      </c>
      <c r="G344" s="99" t="s">
        <v>638</v>
      </c>
      <c r="H344" s="11">
        <v>45513.412974537001</v>
      </c>
      <c r="I344" s="99" t="s">
        <v>639</v>
      </c>
      <c r="J344" s="11">
        <v>45513.476747685199</v>
      </c>
      <c r="K344" s="99" t="s">
        <v>155</v>
      </c>
    </row>
    <row r="345" spans="1:11" s="99" customFormat="1" ht="20.100000000000001" customHeight="1">
      <c r="A345" s="8">
        <f>SUBTOTAL(103,$B$4:B345)*1</f>
        <v>342</v>
      </c>
      <c r="B345" s="99" t="s">
        <v>127</v>
      </c>
      <c r="C345" s="97" t="s">
        <v>195</v>
      </c>
      <c r="D345" s="99" t="s">
        <v>177</v>
      </c>
      <c r="E345" s="99" t="s">
        <v>196</v>
      </c>
      <c r="F345" s="99" t="s">
        <v>21</v>
      </c>
      <c r="G345" s="99" t="s">
        <v>638</v>
      </c>
      <c r="H345" s="11">
        <v>45533.442245370403</v>
      </c>
      <c r="I345" s="99" t="s">
        <v>639</v>
      </c>
      <c r="J345" s="11">
        <v>45533.503020833297</v>
      </c>
      <c r="K345" s="99" t="s">
        <v>155</v>
      </c>
    </row>
    <row r="346" spans="1:11" s="99" customFormat="1" ht="20.100000000000001" customHeight="1">
      <c r="A346" s="8">
        <f>SUBTOTAL(103,$B$4:B346)*1</f>
        <v>343</v>
      </c>
      <c r="B346" s="99" t="s">
        <v>127</v>
      </c>
      <c r="C346" s="97" t="s">
        <v>195</v>
      </c>
      <c r="D346" s="99" t="s">
        <v>177</v>
      </c>
      <c r="E346" s="99" t="s">
        <v>196</v>
      </c>
      <c r="F346" s="99" t="s">
        <v>21</v>
      </c>
      <c r="G346" s="99" t="s">
        <v>638</v>
      </c>
      <c r="H346" s="11">
        <v>45514.280462962997</v>
      </c>
      <c r="I346" s="99" t="s">
        <v>639</v>
      </c>
      <c r="J346" s="11">
        <v>45514.338888888902</v>
      </c>
      <c r="K346" s="99" t="s">
        <v>155</v>
      </c>
    </row>
    <row r="347" spans="1:11" s="99" customFormat="1" ht="20.100000000000001" customHeight="1">
      <c r="A347" s="8">
        <f>SUBTOTAL(103,$B$4:B347)*1</f>
        <v>344</v>
      </c>
      <c r="B347" s="99" t="s">
        <v>127</v>
      </c>
      <c r="C347" s="97" t="s">
        <v>195</v>
      </c>
      <c r="D347" s="99" t="s">
        <v>177</v>
      </c>
      <c r="E347" s="99" t="s">
        <v>196</v>
      </c>
      <c r="F347" s="99" t="s">
        <v>21</v>
      </c>
      <c r="G347" s="99" t="s">
        <v>638</v>
      </c>
      <c r="H347" s="11">
        <v>45532.305868055599</v>
      </c>
      <c r="I347" s="99" t="s">
        <v>652</v>
      </c>
      <c r="J347" s="11">
        <v>45532.355972222198</v>
      </c>
      <c r="K347" s="99" t="s">
        <v>155</v>
      </c>
    </row>
    <row r="348" spans="1:11" s="99" customFormat="1" ht="20.100000000000001" customHeight="1">
      <c r="A348" s="8">
        <f>SUBTOTAL(103,$B$4:B348)*1</f>
        <v>345</v>
      </c>
      <c r="B348" s="99" t="s">
        <v>127</v>
      </c>
      <c r="C348" s="97" t="s">
        <v>195</v>
      </c>
      <c r="D348" s="99" t="s">
        <v>177</v>
      </c>
      <c r="E348" s="99" t="s">
        <v>196</v>
      </c>
      <c r="F348" s="99" t="s">
        <v>21</v>
      </c>
      <c r="G348" s="99" t="s">
        <v>662</v>
      </c>
      <c r="H348" s="11">
        <v>45523.719791666699</v>
      </c>
      <c r="I348" s="99" t="s">
        <v>632</v>
      </c>
      <c r="J348" s="11">
        <v>45523.744444444397</v>
      </c>
      <c r="K348" s="99" t="s">
        <v>155</v>
      </c>
    </row>
    <row r="349" spans="1:11" s="99" customFormat="1" ht="20.100000000000001" customHeight="1">
      <c r="A349" s="8">
        <f>SUBTOTAL(103,$B$4:B349)*1</f>
        <v>346</v>
      </c>
      <c r="B349" s="99" t="s">
        <v>127</v>
      </c>
      <c r="C349" s="97" t="s">
        <v>195</v>
      </c>
      <c r="D349" s="99" t="s">
        <v>177</v>
      </c>
      <c r="E349" s="99" t="s">
        <v>196</v>
      </c>
      <c r="F349" s="99" t="s">
        <v>21</v>
      </c>
      <c r="G349" s="99" t="s">
        <v>649</v>
      </c>
      <c r="H349" s="11">
        <v>45516.494953703703</v>
      </c>
      <c r="I349" s="99" t="s">
        <v>639</v>
      </c>
      <c r="J349" s="11">
        <v>45516.510972222197</v>
      </c>
      <c r="K349" s="99" t="s">
        <v>155</v>
      </c>
    </row>
    <row r="350" spans="1:11" s="99" customFormat="1" ht="20.100000000000001" customHeight="1">
      <c r="A350" s="8">
        <f>SUBTOTAL(103,$B$4:B350)*1</f>
        <v>347</v>
      </c>
      <c r="B350" s="99" t="s">
        <v>127</v>
      </c>
      <c r="C350" s="97" t="s">
        <v>195</v>
      </c>
      <c r="D350" s="99" t="s">
        <v>177</v>
      </c>
      <c r="E350" s="99" t="s">
        <v>196</v>
      </c>
      <c r="F350" s="99" t="s">
        <v>21</v>
      </c>
      <c r="G350" s="99" t="s">
        <v>644</v>
      </c>
      <c r="H350" s="11">
        <v>45513.651342592602</v>
      </c>
      <c r="I350" s="99" t="s">
        <v>632</v>
      </c>
      <c r="J350" s="11">
        <v>45513.689247685201</v>
      </c>
      <c r="K350" s="99" t="s">
        <v>155</v>
      </c>
    </row>
    <row r="351" spans="1:11" s="99" customFormat="1" ht="20.100000000000001" customHeight="1">
      <c r="A351" s="8">
        <f>SUBTOTAL(103,$B$4:B351)*1</f>
        <v>348</v>
      </c>
      <c r="B351" s="99" t="s">
        <v>127</v>
      </c>
      <c r="C351" s="97" t="s">
        <v>195</v>
      </c>
      <c r="D351" s="99" t="s">
        <v>177</v>
      </c>
      <c r="E351" s="99" t="s">
        <v>196</v>
      </c>
      <c r="F351" s="99" t="s">
        <v>21</v>
      </c>
      <c r="G351" s="99" t="s">
        <v>646</v>
      </c>
      <c r="H351" s="11">
        <v>45518.332002314797</v>
      </c>
      <c r="I351" s="99" t="s">
        <v>632</v>
      </c>
      <c r="J351" s="11">
        <v>45518.381122685198</v>
      </c>
      <c r="K351" s="99" t="s">
        <v>155</v>
      </c>
    </row>
    <row r="352" spans="1:11" s="99" customFormat="1" ht="20.100000000000001" customHeight="1">
      <c r="A352" s="8">
        <f>SUBTOTAL(103,$B$4:B352)*1</f>
        <v>349</v>
      </c>
      <c r="B352" s="99" t="s">
        <v>127</v>
      </c>
      <c r="C352" s="97" t="s">
        <v>195</v>
      </c>
      <c r="D352" s="99" t="s">
        <v>177</v>
      </c>
      <c r="E352" s="99" t="s">
        <v>196</v>
      </c>
      <c r="F352" s="99" t="s">
        <v>21</v>
      </c>
      <c r="G352" s="99" t="s">
        <v>637</v>
      </c>
      <c r="H352" s="11">
        <v>45509.258379629602</v>
      </c>
      <c r="I352" s="99" t="s">
        <v>655</v>
      </c>
      <c r="J352" s="11">
        <v>45509.284039351798</v>
      </c>
      <c r="K352" s="99" t="s">
        <v>155</v>
      </c>
    </row>
    <row r="353" spans="1:11" s="99" customFormat="1" ht="20.100000000000001" customHeight="1">
      <c r="A353" s="8">
        <f>SUBTOTAL(103,$B$4:B353)*1</f>
        <v>350</v>
      </c>
      <c r="B353" s="99" t="s">
        <v>127</v>
      </c>
      <c r="C353" s="97" t="s">
        <v>195</v>
      </c>
      <c r="D353" s="99" t="s">
        <v>177</v>
      </c>
      <c r="E353" s="99" t="s">
        <v>196</v>
      </c>
      <c r="F353" s="99" t="s">
        <v>21</v>
      </c>
      <c r="G353" s="99" t="s">
        <v>632</v>
      </c>
      <c r="H353" s="11">
        <v>45520.660879629599</v>
      </c>
      <c r="I353" s="99" t="s">
        <v>696</v>
      </c>
      <c r="J353" s="11">
        <v>45520.678333333301</v>
      </c>
      <c r="K353" s="99" t="s">
        <v>155</v>
      </c>
    </row>
    <row r="354" spans="1:11" s="99" customFormat="1" ht="20.100000000000001" customHeight="1">
      <c r="A354" s="8">
        <f>SUBTOTAL(103,$B$4:B354)*1</f>
        <v>351</v>
      </c>
      <c r="B354" s="99" t="s">
        <v>127</v>
      </c>
      <c r="C354" s="97" t="s">
        <v>195</v>
      </c>
      <c r="D354" s="99" t="s">
        <v>177</v>
      </c>
      <c r="E354" s="99" t="s">
        <v>196</v>
      </c>
      <c r="F354" s="99" t="s">
        <v>21</v>
      </c>
      <c r="G354" s="99" t="s">
        <v>649</v>
      </c>
      <c r="H354" s="11">
        <v>45525.793182870402</v>
      </c>
      <c r="I354" s="99" t="s">
        <v>632</v>
      </c>
      <c r="J354" s="11">
        <v>45525.839386574102</v>
      </c>
      <c r="K354" s="99" t="s">
        <v>155</v>
      </c>
    </row>
    <row r="355" spans="1:11" s="99" customFormat="1" ht="20.100000000000001" customHeight="1">
      <c r="A355" s="8">
        <f>SUBTOTAL(103,$B$4:B355)*1</f>
        <v>352</v>
      </c>
      <c r="B355" s="99" t="s">
        <v>127</v>
      </c>
      <c r="C355" s="97" t="s">
        <v>195</v>
      </c>
      <c r="D355" s="99" t="s">
        <v>177</v>
      </c>
      <c r="E355" s="99" t="s">
        <v>196</v>
      </c>
      <c r="F355" s="99" t="s">
        <v>21</v>
      </c>
      <c r="G355" s="99" t="s">
        <v>638</v>
      </c>
      <c r="H355" s="11">
        <v>45518.613530092603</v>
      </c>
      <c r="I355" s="99" t="s">
        <v>639</v>
      </c>
      <c r="J355" s="11">
        <v>45518.6733564815</v>
      </c>
      <c r="K355" s="99" t="s">
        <v>155</v>
      </c>
    </row>
    <row r="356" spans="1:11" s="99" customFormat="1" ht="20.100000000000001" customHeight="1">
      <c r="A356" s="8">
        <f>SUBTOTAL(103,$B$4:B356)*1</f>
        <v>353</v>
      </c>
      <c r="B356" s="99" t="s">
        <v>127</v>
      </c>
      <c r="C356" s="97" t="s">
        <v>195</v>
      </c>
      <c r="D356" s="99" t="s">
        <v>177</v>
      </c>
      <c r="E356" s="99" t="s">
        <v>196</v>
      </c>
      <c r="F356" s="99" t="s">
        <v>21</v>
      </c>
      <c r="G356" s="99" t="s">
        <v>646</v>
      </c>
      <c r="H356" s="11">
        <v>45521.4366898148</v>
      </c>
      <c r="I356" s="99" t="s">
        <v>652</v>
      </c>
      <c r="J356" s="11">
        <v>45521.442083333299</v>
      </c>
      <c r="K356" s="99" t="s">
        <v>155</v>
      </c>
    </row>
    <row r="357" spans="1:11" s="99" customFormat="1" ht="20.100000000000001" customHeight="1">
      <c r="A357" s="8">
        <f>SUBTOTAL(103,$B$4:B357)*1</f>
        <v>354</v>
      </c>
      <c r="B357" s="99" t="s">
        <v>127</v>
      </c>
      <c r="C357" s="97" t="s">
        <v>195</v>
      </c>
      <c r="D357" s="99" t="s">
        <v>177</v>
      </c>
      <c r="E357" s="99" t="s">
        <v>196</v>
      </c>
      <c r="F357" s="99" t="s">
        <v>21</v>
      </c>
      <c r="G357" s="99" t="s">
        <v>649</v>
      </c>
      <c r="H357" s="11">
        <v>45520.4639930556</v>
      </c>
      <c r="I357" s="99" t="s">
        <v>632</v>
      </c>
      <c r="J357" s="11">
        <v>45520.508807870399</v>
      </c>
      <c r="K357" s="99" t="s">
        <v>155</v>
      </c>
    </row>
    <row r="358" spans="1:11" s="99" customFormat="1" ht="20.100000000000001" customHeight="1">
      <c r="A358" s="8">
        <f>SUBTOTAL(103,$B$4:B358)*1</f>
        <v>355</v>
      </c>
      <c r="B358" s="99" t="s">
        <v>127</v>
      </c>
      <c r="C358" s="97" t="s">
        <v>195</v>
      </c>
      <c r="D358" s="99" t="s">
        <v>177</v>
      </c>
      <c r="E358" s="99" t="s">
        <v>196</v>
      </c>
      <c r="F358" s="99" t="s">
        <v>21</v>
      </c>
      <c r="G358" s="99" t="s">
        <v>636</v>
      </c>
      <c r="H358" s="11">
        <v>45514.672118055598</v>
      </c>
      <c r="I358" s="99" t="s">
        <v>637</v>
      </c>
      <c r="J358" s="11">
        <v>45514.683252314797</v>
      </c>
      <c r="K358" s="99" t="s">
        <v>155</v>
      </c>
    </row>
    <row r="359" spans="1:11" s="99" customFormat="1" ht="20.100000000000001" customHeight="1">
      <c r="A359" s="8">
        <f>SUBTOTAL(103,$B$4:B359)*1</f>
        <v>356</v>
      </c>
      <c r="B359" s="99" t="s">
        <v>127</v>
      </c>
      <c r="C359" s="97" t="s">
        <v>195</v>
      </c>
      <c r="D359" s="99" t="s">
        <v>177</v>
      </c>
      <c r="E359" s="99" t="s">
        <v>196</v>
      </c>
      <c r="F359" s="99" t="s">
        <v>21</v>
      </c>
      <c r="G359" s="99" t="s">
        <v>646</v>
      </c>
      <c r="H359" s="11">
        <v>45522.653773148202</v>
      </c>
      <c r="I359" s="99" t="s">
        <v>632</v>
      </c>
      <c r="J359" s="11">
        <v>45522.7019560185</v>
      </c>
      <c r="K359" s="99" t="s">
        <v>155</v>
      </c>
    </row>
    <row r="360" spans="1:11" s="99" customFormat="1" ht="20.100000000000001" customHeight="1">
      <c r="A360" s="8">
        <f>SUBTOTAL(103,$B$4:B360)*1</f>
        <v>357</v>
      </c>
      <c r="B360" s="99" t="s">
        <v>127</v>
      </c>
      <c r="C360" s="97" t="s">
        <v>195</v>
      </c>
      <c r="D360" s="99" t="s">
        <v>177</v>
      </c>
      <c r="E360" s="99" t="s">
        <v>196</v>
      </c>
      <c r="F360" s="99" t="s">
        <v>21</v>
      </c>
      <c r="G360" s="99" t="s">
        <v>649</v>
      </c>
      <c r="H360" s="11">
        <v>45507.618796296301</v>
      </c>
      <c r="I360" s="99" t="s">
        <v>639</v>
      </c>
      <c r="J360" s="11">
        <v>45507.6347916667</v>
      </c>
      <c r="K360" s="99" t="s">
        <v>155</v>
      </c>
    </row>
    <row r="361" spans="1:11" s="99" customFormat="1" ht="20.100000000000001" customHeight="1">
      <c r="A361" s="8">
        <f>SUBTOTAL(103,$B$4:B361)*1</f>
        <v>358</v>
      </c>
      <c r="B361" s="99" t="s">
        <v>127</v>
      </c>
      <c r="C361" s="97" t="s">
        <v>195</v>
      </c>
      <c r="D361" s="99" t="s">
        <v>177</v>
      </c>
      <c r="E361" s="99" t="s">
        <v>196</v>
      </c>
      <c r="F361" s="99" t="s">
        <v>21</v>
      </c>
      <c r="G361" s="99" t="s">
        <v>649</v>
      </c>
      <c r="H361" s="11">
        <v>45506.468055555597</v>
      </c>
      <c r="I361" s="99" t="s">
        <v>639</v>
      </c>
      <c r="J361" s="11">
        <v>45506.483842592599</v>
      </c>
      <c r="K361" s="99" t="s">
        <v>155</v>
      </c>
    </row>
    <row r="362" spans="1:11" s="99" customFormat="1" ht="20.100000000000001" customHeight="1">
      <c r="A362" s="8">
        <f>SUBTOTAL(103,$B$4:B362)*1</f>
        <v>359</v>
      </c>
      <c r="B362" s="99" t="s">
        <v>127</v>
      </c>
      <c r="C362" s="97" t="s">
        <v>195</v>
      </c>
      <c r="D362" s="99" t="s">
        <v>177</v>
      </c>
      <c r="E362" s="99" t="s">
        <v>196</v>
      </c>
      <c r="F362" s="99" t="s">
        <v>21</v>
      </c>
      <c r="G362" s="99" t="s">
        <v>632</v>
      </c>
      <c r="H362" s="11">
        <v>45530.336087962998</v>
      </c>
      <c r="I362" s="99" t="s">
        <v>655</v>
      </c>
      <c r="J362" s="11">
        <v>45530.361585648097</v>
      </c>
      <c r="K362" s="99" t="s">
        <v>155</v>
      </c>
    </row>
    <row r="363" spans="1:11" s="99" customFormat="1" ht="20.100000000000001" customHeight="1">
      <c r="A363" s="8">
        <f>SUBTOTAL(103,$B$4:B363)*1</f>
        <v>360</v>
      </c>
      <c r="B363" s="99" t="s">
        <v>127</v>
      </c>
      <c r="C363" s="97" t="s">
        <v>195</v>
      </c>
      <c r="D363" s="99" t="s">
        <v>177</v>
      </c>
      <c r="E363" s="99" t="s">
        <v>196</v>
      </c>
      <c r="F363" s="99" t="s">
        <v>21</v>
      </c>
      <c r="G363" s="99" t="s">
        <v>700</v>
      </c>
      <c r="H363" s="11">
        <v>45513.609131944402</v>
      </c>
      <c r="I363" s="99" t="s">
        <v>637</v>
      </c>
      <c r="J363" s="11">
        <v>45513.626157407401</v>
      </c>
      <c r="K363" s="99" t="s">
        <v>155</v>
      </c>
    </row>
    <row r="364" spans="1:11" s="99" customFormat="1" ht="20.100000000000001" customHeight="1">
      <c r="A364" s="8">
        <f>SUBTOTAL(103,$B$4:B364)*1</f>
        <v>361</v>
      </c>
      <c r="B364" s="99" t="s">
        <v>127</v>
      </c>
      <c r="C364" s="97" t="s">
        <v>195</v>
      </c>
      <c r="D364" s="99" t="s">
        <v>177</v>
      </c>
      <c r="E364" s="99" t="s">
        <v>196</v>
      </c>
      <c r="F364" s="99" t="s">
        <v>21</v>
      </c>
      <c r="G364" s="99" t="s">
        <v>638</v>
      </c>
      <c r="H364" s="11">
        <v>45507.568981481498</v>
      </c>
      <c r="I364" s="99" t="s">
        <v>652</v>
      </c>
      <c r="J364" s="11">
        <v>45507.616909722201</v>
      </c>
      <c r="K364" s="99" t="s">
        <v>155</v>
      </c>
    </row>
    <row r="365" spans="1:11" s="99" customFormat="1" ht="20.100000000000001" customHeight="1">
      <c r="A365" s="8">
        <f>SUBTOTAL(103,$B$4:B365)*1</f>
        <v>362</v>
      </c>
      <c r="B365" s="99" t="s">
        <v>127</v>
      </c>
      <c r="C365" s="97" t="s">
        <v>195</v>
      </c>
      <c r="D365" s="99" t="s">
        <v>177</v>
      </c>
      <c r="E365" s="99" t="s">
        <v>196</v>
      </c>
      <c r="F365" s="99" t="s">
        <v>21</v>
      </c>
      <c r="G365" s="99" t="s">
        <v>638</v>
      </c>
      <c r="H365" s="11">
        <v>45535.738946759302</v>
      </c>
      <c r="I365" s="99" t="s">
        <v>652</v>
      </c>
      <c r="J365" s="11">
        <v>45535.800995370402</v>
      </c>
      <c r="K365" s="99" t="s">
        <v>155</v>
      </c>
    </row>
    <row r="366" spans="1:11" s="99" customFormat="1" ht="20.100000000000001" customHeight="1">
      <c r="A366" s="8">
        <f>SUBTOTAL(103,$B$4:B366)*1</f>
        <v>363</v>
      </c>
      <c r="B366" s="99" t="s">
        <v>127</v>
      </c>
      <c r="C366" s="99" t="s">
        <v>195</v>
      </c>
      <c r="D366" s="99" t="s">
        <v>177</v>
      </c>
      <c r="E366" s="99" t="s">
        <v>196</v>
      </c>
      <c r="F366" s="99" t="s">
        <v>21</v>
      </c>
      <c r="G366" s="99" t="s">
        <v>662</v>
      </c>
      <c r="H366" s="11">
        <v>45512.832858796297</v>
      </c>
      <c r="I366" s="99" t="s">
        <v>632</v>
      </c>
      <c r="J366" s="11">
        <v>45512.8588310185</v>
      </c>
      <c r="K366" s="99" t="s">
        <v>155</v>
      </c>
    </row>
    <row r="367" spans="1:11" s="99" customFormat="1" ht="20.100000000000001" customHeight="1">
      <c r="A367" s="8">
        <f>SUBTOTAL(103,$B$4:B367)*1</f>
        <v>364</v>
      </c>
      <c r="B367" s="99" t="s">
        <v>127</v>
      </c>
      <c r="C367" s="99" t="s">
        <v>195</v>
      </c>
      <c r="D367" s="99" t="s">
        <v>177</v>
      </c>
      <c r="E367" s="99" t="s">
        <v>196</v>
      </c>
      <c r="F367" s="99" t="s">
        <v>21</v>
      </c>
      <c r="G367" s="99" t="s">
        <v>636</v>
      </c>
      <c r="H367" s="11">
        <v>45521.425243055601</v>
      </c>
      <c r="I367" s="99" t="s">
        <v>637</v>
      </c>
      <c r="J367" s="11">
        <v>45521.436481481498</v>
      </c>
      <c r="K367" s="99" t="s">
        <v>155</v>
      </c>
    </row>
    <row r="368" spans="1:11" s="99" customFormat="1" ht="20.100000000000001" customHeight="1">
      <c r="A368" s="8">
        <f>SUBTOTAL(103,$B$4:B368)*1</f>
        <v>365</v>
      </c>
      <c r="B368" s="99" t="s">
        <v>127</v>
      </c>
      <c r="C368" s="99" t="s">
        <v>195</v>
      </c>
      <c r="D368" s="99" t="s">
        <v>177</v>
      </c>
      <c r="E368" s="99" t="s">
        <v>196</v>
      </c>
      <c r="F368" s="99" t="s">
        <v>21</v>
      </c>
      <c r="G368" s="99" t="s">
        <v>646</v>
      </c>
      <c r="H368" s="11">
        <v>45535.819085648101</v>
      </c>
      <c r="I368" s="99" t="s">
        <v>639</v>
      </c>
      <c r="J368" s="11">
        <v>45535.831192129597</v>
      </c>
      <c r="K368" s="99" t="s">
        <v>155</v>
      </c>
    </row>
    <row r="369" spans="1:11" s="99" customFormat="1" ht="20.100000000000001" customHeight="1">
      <c r="A369" s="8">
        <f>SUBTOTAL(103,$B$4:B369)*1</f>
        <v>366</v>
      </c>
      <c r="B369" s="99" t="s">
        <v>127</v>
      </c>
      <c r="C369" s="99" t="s">
        <v>195</v>
      </c>
      <c r="D369" s="99" t="s">
        <v>177</v>
      </c>
      <c r="E369" s="99" t="s">
        <v>196</v>
      </c>
      <c r="F369" s="99" t="s">
        <v>21</v>
      </c>
      <c r="G369" s="99" t="s">
        <v>636</v>
      </c>
      <c r="H369" s="11">
        <v>45519.352789351899</v>
      </c>
      <c r="I369" s="99" t="s">
        <v>637</v>
      </c>
      <c r="J369" s="11">
        <v>45519.364456018498</v>
      </c>
      <c r="K369" s="99" t="s">
        <v>155</v>
      </c>
    </row>
    <row r="370" spans="1:11" s="99" customFormat="1" ht="20.100000000000001" customHeight="1">
      <c r="A370" s="8">
        <f>SUBTOTAL(103,$B$4:B370)*1</f>
        <v>367</v>
      </c>
      <c r="B370" s="99" t="s">
        <v>127</v>
      </c>
      <c r="C370" s="99" t="s">
        <v>195</v>
      </c>
      <c r="D370" s="99" t="s">
        <v>177</v>
      </c>
      <c r="E370" s="99" t="s">
        <v>196</v>
      </c>
      <c r="F370" s="99" t="s">
        <v>21</v>
      </c>
      <c r="G370" s="99" t="s">
        <v>702</v>
      </c>
      <c r="H370" s="11">
        <v>45520.6796875</v>
      </c>
      <c r="I370" s="99" t="s">
        <v>637</v>
      </c>
      <c r="J370" s="11">
        <v>45520.711550925902</v>
      </c>
      <c r="K370" s="99" t="s">
        <v>155</v>
      </c>
    </row>
    <row r="371" spans="1:11" s="99" customFormat="1" ht="20.100000000000001" customHeight="1">
      <c r="A371" s="8">
        <f>SUBTOTAL(103,$B$4:B371)*1</f>
        <v>368</v>
      </c>
      <c r="B371" s="99" t="s">
        <v>127</v>
      </c>
      <c r="C371" s="99" t="s">
        <v>195</v>
      </c>
      <c r="D371" s="99" t="s">
        <v>177</v>
      </c>
      <c r="E371" s="99" t="s">
        <v>196</v>
      </c>
      <c r="F371" s="99" t="s">
        <v>21</v>
      </c>
      <c r="G371" s="99" t="s">
        <v>649</v>
      </c>
      <c r="H371" s="11">
        <v>45529.446354166699</v>
      </c>
      <c r="I371" s="99" t="s">
        <v>639</v>
      </c>
      <c r="J371" s="11">
        <v>45529.463136574101</v>
      </c>
      <c r="K371" s="99" t="s">
        <v>155</v>
      </c>
    </row>
    <row r="372" spans="1:11" s="99" customFormat="1" ht="20.100000000000001" customHeight="1">
      <c r="A372" s="8">
        <f>SUBTOTAL(103,$B$4:B372)*1</f>
        <v>369</v>
      </c>
      <c r="B372" s="99" t="s">
        <v>127</v>
      </c>
      <c r="C372" s="99" t="s">
        <v>195</v>
      </c>
      <c r="D372" s="99" t="s">
        <v>177</v>
      </c>
      <c r="E372" s="99" t="s">
        <v>196</v>
      </c>
      <c r="F372" s="99" t="s">
        <v>21</v>
      </c>
      <c r="G372" s="99" t="s">
        <v>637</v>
      </c>
      <c r="H372" s="11">
        <v>45512.804537037002</v>
      </c>
      <c r="I372" s="99" t="s">
        <v>655</v>
      </c>
      <c r="J372" s="11">
        <v>45512.830428240697</v>
      </c>
      <c r="K372" s="99" t="s">
        <v>155</v>
      </c>
    </row>
    <row r="373" spans="1:11" s="99" customFormat="1" ht="20.100000000000001" customHeight="1">
      <c r="A373" s="8">
        <f>SUBTOTAL(103,$B$4:B373)*1</f>
        <v>370</v>
      </c>
      <c r="B373" s="99" t="s">
        <v>127</v>
      </c>
      <c r="C373" s="99" t="s">
        <v>195</v>
      </c>
      <c r="D373" s="99" t="s">
        <v>177</v>
      </c>
      <c r="E373" s="99" t="s">
        <v>196</v>
      </c>
      <c r="F373" s="99" t="s">
        <v>21</v>
      </c>
      <c r="G373" s="99" t="s">
        <v>636</v>
      </c>
      <c r="H373" s="11">
        <v>45512.793182870402</v>
      </c>
      <c r="I373" s="99" t="s">
        <v>637</v>
      </c>
      <c r="J373" s="11">
        <v>45512.804317129601</v>
      </c>
      <c r="K373" s="99" t="s">
        <v>155</v>
      </c>
    </row>
    <row r="374" spans="1:11" s="99" customFormat="1" ht="20.100000000000001" customHeight="1">
      <c r="A374" s="8">
        <f>SUBTOTAL(103,$B$4:B374)*1</f>
        <v>371</v>
      </c>
      <c r="B374" s="99" t="s">
        <v>127</v>
      </c>
      <c r="C374" s="99" t="s">
        <v>195</v>
      </c>
      <c r="D374" s="99" t="s">
        <v>177</v>
      </c>
      <c r="E374" s="99" t="s">
        <v>196</v>
      </c>
      <c r="F374" s="99" t="s">
        <v>21</v>
      </c>
      <c r="G374" s="99" t="s">
        <v>636</v>
      </c>
      <c r="H374" s="11">
        <v>45522.642314814802</v>
      </c>
      <c r="I374" s="99" t="s">
        <v>637</v>
      </c>
      <c r="J374" s="11">
        <v>45522.653449074103</v>
      </c>
      <c r="K374" s="99" t="s">
        <v>155</v>
      </c>
    </row>
    <row r="375" spans="1:11" s="99" customFormat="1" ht="20.100000000000001" customHeight="1">
      <c r="A375" s="8">
        <f>SUBTOTAL(103,$B$4:B375)*1</f>
        <v>372</v>
      </c>
      <c r="B375" s="99" t="s">
        <v>127</v>
      </c>
      <c r="C375" s="99" t="s">
        <v>195</v>
      </c>
      <c r="D375" s="99" t="s">
        <v>177</v>
      </c>
      <c r="E375" s="99" t="s">
        <v>196</v>
      </c>
      <c r="F375" s="99" t="s">
        <v>21</v>
      </c>
      <c r="G375" s="99" t="s">
        <v>636</v>
      </c>
      <c r="H375" s="11">
        <v>45517.348229166702</v>
      </c>
      <c r="I375" s="99" t="s">
        <v>637</v>
      </c>
      <c r="J375" s="11">
        <v>45517.359629629602</v>
      </c>
      <c r="K375" s="99" t="s">
        <v>155</v>
      </c>
    </row>
    <row r="376" spans="1:11" s="99" customFormat="1" ht="20.100000000000001" customHeight="1">
      <c r="A376" s="8">
        <f>SUBTOTAL(103,$B$4:B376)*1</f>
        <v>373</v>
      </c>
      <c r="B376" s="99" t="s">
        <v>127</v>
      </c>
      <c r="C376" s="99" t="s">
        <v>195</v>
      </c>
      <c r="D376" s="99" t="s">
        <v>177</v>
      </c>
      <c r="E376" s="99" t="s">
        <v>196</v>
      </c>
      <c r="F376" s="99" t="s">
        <v>21</v>
      </c>
      <c r="G376" s="99" t="s">
        <v>637</v>
      </c>
      <c r="H376" s="11">
        <v>45519.364675925899</v>
      </c>
      <c r="I376" s="99" t="s">
        <v>655</v>
      </c>
      <c r="J376" s="11">
        <v>45519.390972222202</v>
      </c>
      <c r="K376" s="99" t="s">
        <v>155</v>
      </c>
    </row>
    <row r="377" spans="1:11" s="99" customFormat="1" ht="20.100000000000001" customHeight="1">
      <c r="A377" s="8">
        <f>SUBTOTAL(103,$B$4:B377)*1</f>
        <v>374</v>
      </c>
      <c r="B377" s="99" t="s">
        <v>127</v>
      </c>
      <c r="C377" s="99" t="s">
        <v>195</v>
      </c>
      <c r="D377" s="99" t="s">
        <v>177</v>
      </c>
      <c r="E377" s="99" t="s">
        <v>196</v>
      </c>
      <c r="F377" s="99" t="s">
        <v>21</v>
      </c>
      <c r="G377" s="99" t="s">
        <v>646</v>
      </c>
      <c r="H377" s="11">
        <v>45506.7176273148</v>
      </c>
      <c r="I377" s="99" t="s">
        <v>652</v>
      </c>
      <c r="J377" s="11">
        <v>45506.723587963003</v>
      </c>
      <c r="K377" s="99" t="s">
        <v>155</v>
      </c>
    </row>
    <row r="378" spans="1:11" s="99" customFormat="1" ht="20.100000000000001" customHeight="1">
      <c r="A378" s="8">
        <f>SUBTOTAL(103,$B$4:B378)*1</f>
        <v>375</v>
      </c>
      <c r="B378" s="99" t="s">
        <v>127</v>
      </c>
      <c r="C378" s="99" t="s">
        <v>195</v>
      </c>
      <c r="D378" s="99" t="s">
        <v>177</v>
      </c>
      <c r="E378" s="99" t="s">
        <v>196</v>
      </c>
      <c r="F378" s="99" t="s">
        <v>21</v>
      </c>
      <c r="G378" s="99" t="s">
        <v>646</v>
      </c>
      <c r="H378" s="11">
        <v>45514.683576388903</v>
      </c>
      <c r="I378" s="99" t="s">
        <v>710</v>
      </c>
      <c r="J378" s="11">
        <v>45514.734050925901</v>
      </c>
      <c r="K378" s="99" t="s">
        <v>155</v>
      </c>
    </row>
    <row r="379" spans="1:11" s="99" customFormat="1" ht="20.100000000000001" customHeight="1">
      <c r="A379" s="8">
        <f>SUBTOTAL(103,$B$4:B379)*1</f>
        <v>376</v>
      </c>
      <c r="B379" s="99" t="s">
        <v>127</v>
      </c>
      <c r="C379" s="99" t="s">
        <v>195</v>
      </c>
      <c r="D379" s="99" t="s">
        <v>177</v>
      </c>
      <c r="E379" s="99" t="s">
        <v>196</v>
      </c>
      <c r="F379" s="99" t="s">
        <v>21</v>
      </c>
      <c r="G379" s="99" t="s">
        <v>646</v>
      </c>
      <c r="H379" s="11">
        <v>45520.712094907401</v>
      </c>
      <c r="I379" s="99" t="s">
        <v>639</v>
      </c>
      <c r="J379" s="11">
        <v>45520.723321759302</v>
      </c>
      <c r="K379" s="99" t="s">
        <v>155</v>
      </c>
    </row>
    <row r="380" spans="1:11" s="99" customFormat="1" ht="20.100000000000001" customHeight="1">
      <c r="A380" s="8">
        <f>SUBTOTAL(103,$B$4:B380)*1</f>
        <v>377</v>
      </c>
      <c r="B380" s="99" t="s">
        <v>127</v>
      </c>
      <c r="C380" s="99" t="s">
        <v>195</v>
      </c>
      <c r="D380" s="99" t="s">
        <v>177</v>
      </c>
      <c r="E380" s="99" t="s">
        <v>196</v>
      </c>
      <c r="F380" s="99" t="s">
        <v>21</v>
      </c>
      <c r="G380" s="99" t="s">
        <v>700</v>
      </c>
      <c r="H380" s="11">
        <v>45506.705381944397</v>
      </c>
      <c r="I380" s="99" t="s">
        <v>637</v>
      </c>
      <c r="J380" s="11">
        <v>45506.717384259297</v>
      </c>
      <c r="K380" s="99" t="s">
        <v>155</v>
      </c>
    </row>
    <row r="381" spans="1:11" s="99" customFormat="1" ht="20.100000000000001" customHeight="1">
      <c r="A381" s="8">
        <f>SUBTOTAL(103,$B$4:B381)*1</f>
        <v>378</v>
      </c>
      <c r="B381" s="99" t="s">
        <v>127</v>
      </c>
      <c r="C381" s="99" t="s">
        <v>195</v>
      </c>
      <c r="D381" s="99" t="s">
        <v>177</v>
      </c>
      <c r="E381" s="99" t="s">
        <v>196</v>
      </c>
      <c r="F381" s="99" t="s">
        <v>21</v>
      </c>
      <c r="G381" s="99" t="s">
        <v>652</v>
      </c>
      <c r="H381" s="11">
        <v>45506.7250347222</v>
      </c>
      <c r="I381" s="99" t="s">
        <v>655</v>
      </c>
      <c r="J381" s="11">
        <v>45506.746400463002</v>
      </c>
      <c r="K381" s="99" t="s">
        <v>155</v>
      </c>
    </row>
    <row r="382" spans="1:11" s="99" customFormat="1" ht="20.100000000000001" customHeight="1">
      <c r="A382" s="8">
        <f>SUBTOTAL(103,$B$4:B382)*1</f>
        <v>379</v>
      </c>
      <c r="B382" s="99" t="s">
        <v>127</v>
      </c>
      <c r="C382" s="99" t="s">
        <v>195</v>
      </c>
      <c r="D382" s="99" t="s">
        <v>177</v>
      </c>
      <c r="E382" s="99" t="s">
        <v>196</v>
      </c>
      <c r="F382" s="99" t="s">
        <v>21</v>
      </c>
      <c r="G382" s="99" t="s">
        <v>649</v>
      </c>
      <c r="H382" s="11">
        <v>45521.4430671296</v>
      </c>
      <c r="I382" s="99" t="s">
        <v>632</v>
      </c>
      <c r="J382" s="11">
        <v>45521.487280092602</v>
      </c>
      <c r="K382" s="99" t="s">
        <v>155</v>
      </c>
    </row>
    <row r="383" spans="1:11" s="99" customFormat="1" ht="20.100000000000001" customHeight="1">
      <c r="A383" s="8">
        <f>SUBTOTAL(103,$B$4:B383)*1</f>
        <v>380</v>
      </c>
      <c r="B383" s="99" t="s">
        <v>127</v>
      </c>
      <c r="C383" s="99" t="s">
        <v>195</v>
      </c>
      <c r="D383" s="99" t="s">
        <v>177</v>
      </c>
      <c r="E383" s="99" t="s">
        <v>196</v>
      </c>
      <c r="F383" s="99" t="s">
        <v>21</v>
      </c>
      <c r="G383" s="99" t="s">
        <v>638</v>
      </c>
      <c r="H383" s="11">
        <v>45511.260150463</v>
      </c>
      <c r="I383" s="99" t="s">
        <v>639</v>
      </c>
      <c r="J383" s="11">
        <v>45511.320057870398</v>
      </c>
      <c r="K383" s="99" t="s">
        <v>155</v>
      </c>
    </row>
    <row r="384" spans="1:11" s="99" customFormat="1" ht="20.100000000000001" customHeight="1">
      <c r="A384" s="8">
        <f>SUBTOTAL(103,$B$4:B384)*1</f>
        <v>381</v>
      </c>
      <c r="B384" s="99" t="s">
        <v>127</v>
      </c>
      <c r="C384" s="99" t="s">
        <v>195</v>
      </c>
      <c r="D384" s="99" t="s">
        <v>177</v>
      </c>
      <c r="E384" s="99" t="s">
        <v>196</v>
      </c>
      <c r="F384" s="99" t="s">
        <v>21</v>
      </c>
      <c r="G384" s="99" t="s">
        <v>636</v>
      </c>
      <c r="H384" s="11">
        <v>45518.320520833302</v>
      </c>
      <c r="I384" s="99" t="s">
        <v>637</v>
      </c>
      <c r="J384" s="11">
        <v>45518.331770833298</v>
      </c>
      <c r="K384" s="99" t="s">
        <v>155</v>
      </c>
    </row>
    <row r="385" spans="1:11" s="99" customFormat="1" ht="20.100000000000001" customHeight="1">
      <c r="A385" s="8">
        <f>SUBTOTAL(103,$B$4:B385)*1</f>
        <v>382</v>
      </c>
      <c r="B385" s="99" t="s">
        <v>127</v>
      </c>
      <c r="C385" s="97" t="s">
        <v>279</v>
      </c>
      <c r="D385" s="99" t="s">
        <v>177</v>
      </c>
      <c r="E385" s="99" t="s">
        <v>280</v>
      </c>
      <c r="F385" s="99" t="s">
        <v>21</v>
      </c>
      <c r="G385" s="99" t="s">
        <v>665</v>
      </c>
      <c r="H385" s="11">
        <v>45505.542847222197</v>
      </c>
      <c r="I385" s="99" t="s">
        <v>666</v>
      </c>
      <c r="J385" s="11">
        <v>45505.562071759297</v>
      </c>
      <c r="K385" s="99" t="s">
        <v>203</v>
      </c>
    </row>
    <row r="386" spans="1:11" s="99" customFormat="1" ht="20.100000000000001" customHeight="1">
      <c r="A386" s="8">
        <f>SUBTOTAL(103,$B$4:B386)*1</f>
        <v>383</v>
      </c>
      <c r="B386" s="99" t="s">
        <v>127</v>
      </c>
      <c r="C386" s="97" t="s">
        <v>279</v>
      </c>
      <c r="D386" s="99" t="s">
        <v>177</v>
      </c>
      <c r="E386" s="99" t="s">
        <v>280</v>
      </c>
      <c r="F386" s="99" t="s">
        <v>21</v>
      </c>
      <c r="G386" s="99" t="s">
        <v>665</v>
      </c>
      <c r="H386" s="11">
        <v>45505.310949074097</v>
      </c>
      <c r="I386" s="99" t="s">
        <v>666</v>
      </c>
      <c r="J386" s="11">
        <v>45505.329502314802</v>
      </c>
      <c r="K386" s="99" t="s">
        <v>203</v>
      </c>
    </row>
    <row r="387" spans="1:11" s="99" customFormat="1" ht="20.100000000000001" customHeight="1">
      <c r="A387" s="8">
        <f>SUBTOTAL(103,$B$4:B387)*1</f>
        <v>384</v>
      </c>
      <c r="B387" s="99" t="s">
        <v>131</v>
      </c>
      <c r="C387" s="97" t="s">
        <v>230</v>
      </c>
      <c r="D387" s="99" t="s">
        <v>149</v>
      </c>
      <c r="E387" s="99" t="s">
        <v>198</v>
      </c>
      <c r="F387" s="99" t="s">
        <v>162</v>
      </c>
      <c r="G387" s="99" t="s">
        <v>647</v>
      </c>
      <c r="H387" s="11">
        <v>45531.409467592603</v>
      </c>
      <c r="I387" s="99" t="s">
        <v>648</v>
      </c>
      <c r="J387" s="11">
        <v>45531.4231828704</v>
      </c>
      <c r="K387" s="99" t="s">
        <v>199</v>
      </c>
    </row>
    <row r="388" spans="1:11" s="99" customFormat="1" ht="20.100000000000001" customHeight="1">
      <c r="A388" s="8">
        <f>SUBTOTAL(103,$B$4:B388)*1</f>
        <v>385</v>
      </c>
      <c r="B388" s="99" t="s">
        <v>131</v>
      </c>
      <c r="C388" s="97" t="s">
        <v>230</v>
      </c>
      <c r="D388" s="99" t="s">
        <v>149</v>
      </c>
      <c r="E388" s="99" t="s">
        <v>198</v>
      </c>
      <c r="F388" s="99" t="s">
        <v>162</v>
      </c>
      <c r="G388" s="99" t="s">
        <v>669</v>
      </c>
      <c r="H388" s="11">
        <v>45516.519699074102</v>
      </c>
      <c r="I388" s="99" t="s">
        <v>670</v>
      </c>
      <c r="J388" s="11">
        <v>45516.6077546296</v>
      </c>
      <c r="K388" s="99" t="s">
        <v>199</v>
      </c>
    </row>
    <row r="389" spans="1:11" s="99" customFormat="1" ht="20.100000000000001" customHeight="1">
      <c r="A389" s="8">
        <f>SUBTOTAL(103,$B$4:B389)*1</f>
        <v>386</v>
      </c>
      <c r="B389" s="99" t="s">
        <v>131</v>
      </c>
      <c r="C389" s="97" t="s">
        <v>251</v>
      </c>
      <c r="D389" s="99" t="s">
        <v>149</v>
      </c>
      <c r="E389" s="99" t="s">
        <v>198</v>
      </c>
      <c r="F389" s="99" t="s">
        <v>162</v>
      </c>
      <c r="G389" s="99" t="s">
        <v>697</v>
      </c>
      <c r="H389" s="11">
        <v>45519.624166666697</v>
      </c>
      <c r="I389" s="99" t="s">
        <v>698</v>
      </c>
      <c r="J389" s="11">
        <v>45519.664629629602</v>
      </c>
      <c r="K389" s="99" t="s">
        <v>199</v>
      </c>
    </row>
    <row r="390" spans="1:11" s="99" customFormat="1" ht="20.100000000000001" customHeight="1">
      <c r="A390" s="8">
        <f>SUBTOTAL(103,$B$4:B390)*1</f>
        <v>387</v>
      </c>
      <c r="B390" s="99" t="s">
        <v>131</v>
      </c>
      <c r="C390" s="99" t="s">
        <v>251</v>
      </c>
      <c r="D390" s="99" t="s">
        <v>149</v>
      </c>
      <c r="E390" s="99" t="s">
        <v>198</v>
      </c>
      <c r="F390" s="99" t="s">
        <v>162</v>
      </c>
      <c r="G390" s="99" t="s">
        <v>647</v>
      </c>
      <c r="H390" s="11">
        <v>45519.804293981499</v>
      </c>
      <c r="I390" s="99" t="s">
        <v>708</v>
      </c>
      <c r="J390" s="11">
        <v>45519.847175925897</v>
      </c>
      <c r="K390" s="99" t="s">
        <v>199</v>
      </c>
    </row>
    <row r="391" spans="1:11" s="99" customFormat="1" ht="20.100000000000001" customHeight="1">
      <c r="A391" s="8">
        <f>SUBTOTAL(103,$B$4:B391)*1</f>
        <v>388</v>
      </c>
      <c r="B391" s="99" t="s">
        <v>131</v>
      </c>
      <c r="C391" s="97" t="s">
        <v>298</v>
      </c>
      <c r="D391" s="99" t="s">
        <v>149</v>
      </c>
      <c r="E391" s="99" t="s">
        <v>299</v>
      </c>
      <c r="F391" s="99" t="s">
        <v>162</v>
      </c>
      <c r="G391" s="99" t="s">
        <v>694</v>
      </c>
      <c r="H391" s="11">
        <v>45531.830856481502</v>
      </c>
      <c r="I391" s="99" t="s">
        <v>658</v>
      </c>
      <c r="J391" s="11">
        <v>45532.067048611098</v>
      </c>
      <c r="K391" s="99" t="s">
        <v>172</v>
      </c>
    </row>
    <row r="392" spans="1:11" s="99" customFormat="1" ht="20.100000000000001" customHeight="1">
      <c r="A392" s="8">
        <f>SUBTOTAL(103,$B$4:B392)*1</f>
        <v>389</v>
      </c>
      <c r="B392" s="99" t="s">
        <v>132</v>
      </c>
      <c r="C392" s="97" t="s">
        <v>265</v>
      </c>
      <c r="D392" s="99" t="s">
        <v>177</v>
      </c>
      <c r="E392" s="99" t="s">
        <v>266</v>
      </c>
      <c r="F392" s="99" t="s">
        <v>22</v>
      </c>
      <c r="G392" s="99" t="s">
        <v>653</v>
      </c>
      <c r="H392" s="11">
        <v>45526.4356134259</v>
      </c>
      <c r="I392" s="99" t="s">
        <v>654</v>
      </c>
      <c r="J392" s="11">
        <v>45526.463287036997</v>
      </c>
      <c r="K392" s="99" t="s">
        <v>155</v>
      </c>
    </row>
    <row r="393" spans="1:11" s="99" customFormat="1" ht="20.100000000000001" customHeight="1">
      <c r="A393" s="8">
        <f>SUBTOTAL(103,$B$4:B393)*1</f>
        <v>390</v>
      </c>
      <c r="B393" s="99" t="s">
        <v>132</v>
      </c>
      <c r="C393" s="97" t="s">
        <v>265</v>
      </c>
      <c r="D393" s="99" t="s">
        <v>177</v>
      </c>
      <c r="E393" s="99" t="s">
        <v>266</v>
      </c>
      <c r="F393" s="99" t="s">
        <v>22</v>
      </c>
      <c r="G393" s="99" t="s">
        <v>653</v>
      </c>
      <c r="H393" s="11">
        <v>45533.435682870397</v>
      </c>
      <c r="I393" s="99" t="s">
        <v>654</v>
      </c>
      <c r="J393" s="11">
        <v>45533.464756944399</v>
      </c>
      <c r="K393" s="99" t="s">
        <v>155</v>
      </c>
    </row>
    <row r="394" spans="1:11" s="99" customFormat="1" ht="20.100000000000001" customHeight="1">
      <c r="A394" s="8">
        <f>SUBTOTAL(103,$B$4:B394)*1</f>
        <v>391</v>
      </c>
      <c r="B394" s="99" t="s">
        <v>132</v>
      </c>
      <c r="C394" s="97" t="s">
        <v>265</v>
      </c>
      <c r="D394" s="99" t="s">
        <v>177</v>
      </c>
      <c r="E394" s="99" t="s">
        <v>266</v>
      </c>
      <c r="F394" s="99" t="s">
        <v>22</v>
      </c>
      <c r="G394" s="99" t="s">
        <v>653</v>
      </c>
      <c r="H394" s="11">
        <v>45525.435104166703</v>
      </c>
      <c r="I394" s="99" t="s">
        <v>654</v>
      </c>
      <c r="J394" s="11">
        <v>45525.464606481502</v>
      </c>
      <c r="K394" s="99" t="s">
        <v>155</v>
      </c>
    </row>
    <row r="395" spans="1:11" s="99" customFormat="1" ht="20.100000000000001" customHeight="1">
      <c r="A395" s="8">
        <f>SUBTOTAL(103,$B$4:B395)*1</f>
        <v>392</v>
      </c>
      <c r="B395" s="99" t="s">
        <v>132</v>
      </c>
      <c r="C395" s="97" t="s">
        <v>265</v>
      </c>
      <c r="D395" s="99" t="s">
        <v>177</v>
      </c>
      <c r="E395" s="99" t="s">
        <v>266</v>
      </c>
      <c r="F395" s="99" t="s">
        <v>22</v>
      </c>
      <c r="G395" s="99" t="s">
        <v>653</v>
      </c>
      <c r="H395" s="11">
        <v>45535.674722222197</v>
      </c>
      <c r="I395" s="99" t="s">
        <v>654</v>
      </c>
      <c r="J395" s="11">
        <v>45535.704907407402</v>
      </c>
      <c r="K395" s="99" t="s">
        <v>155</v>
      </c>
    </row>
    <row r="396" spans="1:11" s="99" customFormat="1" ht="20.100000000000001" customHeight="1">
      <c r="A396" s="8">
        <f>SUBTOTAL(103,$B$4:B396)*1</f>
        <v>393</v>
      </c>
      <c r="B396" s="99" t="s">
        <v>132</v>
      </c>
      <c r="C396" s="97" t="s">
        <v>265</v>
      </c>
      <c r="D396" s="99" t="s">
        <v>177</v>
      </c>
      <c r="E396" s="99" t="s">
        <v>266</v>
      </c>
      <c r="F396" s="99" t="s">
        <v>22</v>
      </c>
      <c r="G396" s="99" t="s">
        <v>653</v>
      </c>
      <c r="H396" s="11">
        <v>45518.440011574101</v>
      </c>
      <c r="I396" s="99" t="s">
        <v>654</v>
      </c>
      <c r="J396" s="11">
        <v>45518.465590277803</v>
      </c>
      <c r="K396" s="99" t="s">
        <v>155</v>
      </c>
    </row>
    <row r="397" spans="1:11" s="99" customFormat="1" ht="20.100000000000001" customHeight="1">
      <c r="A397" s="8">
        <f>SUBTOTAL(103,$B$4:B397)*1</f>
        <v>394</v>
      </c>
      <c r="B397" s="99" t="s">
        <v>132</v>
      </c>
      <c r="C397" s="97" t="s">
        <v>265</v>
      </c>
      <c r="D397" s="99" t="s">
        <v>177</v>
      </c>
      <c r="E397" s="99" t="s">
        <v>266</v>
      </c>
      <c r="F397" s="99" t="s">
        <v>22</v>
      </c>
      <c r="G397" s="99" t="s">
        <v>676</v>
      </c>
      <c r="H397" s="11">
        <v>45513.456157407403</v>
      </c>
      <c r="I397" s="99" t="s">
        <v>654</v>
      </c>
      <c r="J397" s="11">
        <v>45513.482523148101</v>
      </c>
      <c r="K397" s="99" t="s">
        <v>155</v>
      </c>
    </row>
    <row r="398" spans="1:11" s="99" customFormat="1" ht="20.100000000000001" customHeight="1">
      <c r="A398" s="8">
        <f>SUBTOTAL(103,$B$4:B398)*1</f>
        <v>395</v>
      </c>
      <c r="B398" s="99" t="s">
        <v>132</v>
      </c>
      <c r="C398" s="97" t="s">
        <v>265</v>
      </c>
      <c r="D398" s="99" t="s">
        <v>177</v>
      </c>
      <c r="E398" s="99" t="s">
        <v>266</v>
      </c>
      <c r="F398" s="99" t="s">
        <v>22</v>
      </c>
      <c r="G398" s="99" t="s">
        <v>653</v>
      </c>
      <c r="H398" s="11">
        <v>45517.454224537003</v>
      </c>
      <c r="I398" s="99" t="s">
        <v>654</v>
      </c>
      <c r="J398" s="11">
        <v>45517.481331018498</v>
      </c>
      <c r="K398" s="99" t="s">
        <v>155</v>
      </c>
    </row>
    <row r="399" spans="1:11" s="99" customFormat="1" ht="20.100000000000001" customHeight="1">
      <c r="A399" s="8">
        <f>SUBTOTAL(103,$B$4:B399)*1</f>
        <v>396</v>
      </c>
      <c r="B399" s="99" t="s">
        <v>132</v>
      </c>
      <c r="C399" s="97" t="s">
        <v>265</v>
      </c>
      <c r="D399" s="99" t="s">
        <v>177</v>
      </c>
      <c r="E399" s="99" t="s">
        <v>266</v>
      </c>
      <c r="F399" s="99" t="s">
        <v>22</v>
      </c>
      <c r="G399" s="99" t="s">
        <v>653</v>
      </c>
      <c r="H399" s="11">
        <v>45510.677581018499</v>
      </c>
      <c r="I399" s="99" t="s">
        <v>654</v>
      </c>
      <c r="J399" s="11">
        <v>45510.703090277799</v>
      </c>
      <c r="K399" s="99" t="s">
        <v>155</v>
      </c>
    </row>
    <row r="400" spans="1:11" s="99" customFormat="1" ht="20.100000000000001" customHeight="1">
      <c r="A400" s="8">
        <f>SUBTOTAL(103,$B$4:B400)*1</f>
        <v>397</v>
      </c>
      <c r="B400" s="99" t="s">
        <v>132</v>
      </c>
      <c r="C400" s="97" t="s">
        <v>265</v>
      </c>
      <c r="D400" s="99" t="s">
        <v>177</v>
      </c>
      <c r="E400" s="99" t="s">
        <v>266</v>
      </c>
      <c r="F400" s="99" t="s">
        <v>22</v>
      </c>
      <c r="G400" s="99" t="s">
        <v>653</v>
      </c>
      <c r="H400" s="11">
        <v>45516.6694444444</v>
      </c>
      <c r="I400" s="99" t="s">
        <v>654</v>
      </c>
      <c r="J400" s="11">
        <v>45516.699351851901</v>
      </c>
      <c r="K400" s="99" t="s">
        <v>155</v>
      </c>
    </row>
    <row r="401" spans="1:11" s="99" customFormat="1" ht="20.100000000000001" customHeight="1">
      <c r="A401" s="8">
        <f>SUBTOTAL(103,$B$4:B401)*1</f>
        <v>398</v>
      </c>
      <c r="B401" s="99" t="s">
        <v>132</v>
      </c>
      <c r="C401" s="97" t="s">
        <v>265</v>
      </c>
      <c r="D401" s="99" t="s">
        <v>177</v>
      </c>
      <c r="E401" s="99" t="s">
        <v>266</v>
      </c>
      <c r="F401" s="99" t="s">
        <v>22</v>
      </c>
      <c r="G401" s="99" t="s">
        <v>653</v>
      </c>
      <c r="H401" s="11">
        <v>45515.437870370399</v>
      </c>
      <c r="I401" s="99" t="s">
        <v>654</v>
      </c>
      <c r="J401" s="11">
        <v>45515.465648148202</v>
      </c>
      <c r="K401" s="99" t="s">
        <v>155</v>
      </c>
    </row>
    <row r="402" spans="1:11" s="99" customFormat="1" ht="20.100000000000001" customHeight="1">
      <c r="A402" s="8">
        <f>SUBTOTAL(103,$B$4:B402)*1</f>
        <v>399</v>
      </c>
      <c r="B402" s="99" t="s">
        <v>132</v>
      </c>
      <c r="C402" s="99" t="s">
        <v>265</v>
      </c>
      <c r="D402" s="99" t="s">
        <v>177</v>
      </c>
      <c r="E402" s="99" t="s">
        <v>266</v>
      </c>
      <c r="F402" s="99" t="s">
        <v>22</v>
      </c>
      <c r="G402" s="99" t="s">
        <v>653</v>
      </c>
      <c r="H402" s="11">
        <v>45515.673020833303</v>
      </c>
      <c r="I402" s="99" t="s">
        <v>654</v>
      </c>
      <c r="J402" s="11">
        <v>45515.698935185203</v>
      </c>
      <c r="K402" s="99" t="s">
        <v>155</v>
      </c>
    </row>
    <row r="403" spans="1:11" s="99" customFormat="1" ht="20.100000000000001" customHeight="1">
      <c r="A403" s="8">
        <f>SUBTOTAL(103,$B$4:B403)*1</f>
        <v>400</v>
      </c>
      <c r="B403" s="99" t="s">
        <v>132</v>
      </c>
      <c r="C403" s="99" t="s">
        <v>265</v>
      </c>
      <c r="D403" s="99" t="s">
        <v>177</v>
      </c>
      <c r="E403" s="99" t="s">
        <v>266</v>
      </c>
      <c r="F403" s="99" t="s">
        <v>22</v>
      </c>
      <c r="G403" s="99" t="s">
        <v>653</v>
      </c>
      <c r="H403" s="11">
        <v>45524.741504629601</v>
      </c>
      <c r="I403" s="99" t="s">
        <v>654</v>
      </c>
      <c r="J403" s="11">
        <v>45524.769861111097</v>
      </c>
      <c r="K403" s="99" t="s">
        <v>155</v>
      </c>
    </row>
    <row r="404" spans="1:11" s="99" customFormat="1" ht="20.100000000000001" customHeight="1">
      <c r="A404" s="8">
        <f>SUBTOTAL(103,$B$4:B404)*1</f>
        <v>401</v>
      </c>
      <c r="B404" s="99" t="s">
        <v>132</v>
      </c>
      <c r="C404" s="99" t="s">
        <v>265</v>
      </c>
      <c r="D404" s="99" t="s">
        <v>177</v>
      </c>
      <c r="E404" s="99" t="s">
        <v>266</v>
      </c>
      <c r="F404" s="99" t="s">
        <v>22</v>
      </c>
      <c r="G404" s="99" t="s">
        <v>653</v>
      </c>
      <c r="H404" s="11">
        <v>45526.713495370401</v>
      </c>
      <c r="I404" s="99" t="s">
        <v>654</v>
      </c>
      <c r="J404" s="11">
        <v>45526.740949074097</v>
      </c>
      <c r="K404" s="99" t="s">
        <v>155</v>
      </c>
    </row>
    <row r="405" spans="1:11" s="99" customFormat="1" ht="20.100000000000001" customHeight="1">
      <c r="A405" s="8">
        <f>SUBTOTAL(103,$B$4:B405)*1</f>
        <v>402</v>
      </c>
      <c r="B405" s="99" t="s">
        <v>132</v>
      </c>
      <c r="C405" s="99" t="s">
        <v>265</v>
      </c>
      <c r="D405" s="99" t="s">
        <v>177</v>
      </c>
      <c r="E405" s="99" t="s">
        <v>266</v>
      </c>
      <c r="F405" s="99" t="s">
        <v>22</v>
      </c>
      <c r="G405" s="99" t="s">
        <v>653</v>
      </c>
      <c r="H405" s="11">
        <v>45519.730497685203</v>
      </c>
      <c r="I405" s="99" t="s">
        <v>654</v>
      </c>
      <c r="J405" s="11">
        <v>45519.7565972222</v>
      </c>
      <c r="K405" s="99" t="s">
        <v>155</v>
      </c>
    </row>
  </sheetData>
  <autoFilter ref="B3:K405" xr:uid="{00000000-0009-0000-0000-000009000000}">
    <sortState xmlns:xlrd2="http://schemas.microsoft.com/office/spreadsheetml/2017/richdata2" ref="B3:K300">
      <sortCondition ref="B4:B293" customList="成都市,绵阳市,自贡市,攀枝花市,泸州市,德阳市,广元市,遂宁市,内江市,乐山市,资阳市,宜宾市,南充市,达州市,雅安市,阿坝州,甘孜州,凉山州,广安市,巴中市,眉山市,四川省"/>
      <sortCondition ref="E4:E293"/>
      <sortCondition ref="C4:C293"/>
    </sortState>
  </autoFilter>
  <sortState xmlns:xlrd2="http://schemas.microsoft.com/office/spreadsheetml/2017/richdata2" ref="B4:K405">
    <sortCondition ref="B4:B405" customList="成都市,绵阳市,自贡市,攀枝花市,泸州市,德阳市,广元市,遂宁市,内江市,乐山市,资阳市,宜宾市,南充市,达州市,雅安市,阿坝藏族羌族自治州,甘孜藏族自治州,凉山彝族自治州,广安市,巴中市,眉山市,四川省"/>
    <sortCondition ref="E4:E405"/>
    <sortCondition ref="C4:C405"/>
  </sortState>
  <phoneticPr fontId="4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6"/>
  <sheetViews>
    <sheetView zoomScale="110" zoomScaleNormal="110" workbookViewId="0">
      <pane ySplit="4" topLeftCell="A5" activePane="bottomLeft" state="frozen"/>
      <selection pane="bottomLeft" activeCell="O17" sqref="O17"/>
    </sheetView>
  </sheetViews>
  <sheetFormatPr defaultColWidth="9" defaultRowHeight="15"/>
  <cols>
    <col min="1" max="1" width="8.25" style="15" customWidth="1"/>
    <col min="2" max="11" width="11.625" style="15" customWidth="1"/>
    <col min="12" max="16384" width="9" style="15"/>
  </cols>
  <sheetData>
    <row r="1" spans="1:11" ht="20.100000000000001" customHeight="1">
      <c r="A1" s="16" t="s">
        <v>15</v>
      </c>
    </row>
    <row r="2" spans="1:11" ht="39.950000000000003" customHeight="1">
      <c r="A2" s="45" t="s">
        <v>16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s="14" customFormat="1" ht="24.75" customHeight="1">
      <c r="A3" s="106" t="s">
        <v>17</v>
      </c>
      <c r="B3" s="108" t="s">
        <v>2</v>
      </c>
      <c r="C3" s="110" t="s">
        <v>18</v>
      </c>
      <c r="D3" s="110" t="s">
        <v>19</v>
      </c>
      <c r="E3" s="110" t="s">
        <v>20</v>
      </c>
      <c r="F3" s="102" t="s">
        <v>21</v>
      </c>
      <c r="G3" s="103"/>
      <c r="H3" s="104" t="s">
        <v>22</v>
      </c>
      <c r="I3" s="105"/>
      <c r="J3" s="104" t="s">
        <v>23</v>
      </c>
      <c r="K3" s="105"/>
    </row>
    <row r="4" spans="1:11" s="14" customFormat="1" ht="28.5" customHeight="1">
      <c r="A4" s="107"/>
      <c r="B4" s="109"/>
      <c r="C4" s="111"/>
      <c r="D4" s="111"/>
      <c r="E4" s="111"/>
      <c r="F4" s="47" t="s">
        <v>24</v>
      </c>
      <c r="G4" s="47" t="s">
        <v>20</v>
      </c>
      <c r="H4" s="47" t="s">
        <v>24</v>
      </c>
      <c r="I4" s="47" t="s">
        <v>20</v>
      </c>
      <c r="J4" s="47" t="s">
        <v>24</v>
      </c>
      <c r="K4" s="47" t="s">
        <v>20</v>
      </c>
    </row>
    <row r="5" spans="1:11" s="14" customFormat="1" ht="20.100000000000001" customHeight="1">
      <c r="A5" s="10">
        <v>1</v>
      </c>
      <c r="B5" s="88" t="s">
        <v>122</v>
      </c>
      <c r="C5" s="63">
        <v>10910</v>
      </c>
      <c r="D5" s="63">
        <v>10910</v>
      </c>
      <c r="E5" s="72">
        <v>1</v>
      </c>
      <c r="F5" s="62">
        <v>4174</v>
      </c>
      <c r="G5" s="64">
        <v>1</v>
      </c>
      <c r="H5" s="62">
        <v>3015</v>
      </c>
      <c r="I5" s="64">
        <v>1</v>
      </c>
      <c r="J5" s="62">
        <v>3721</v>
      </c>
      <c r="K5" s="64">
        <v>1</v>
      </c>
    </row>
    <row r="6" spans="1:11" s="14" customFormat="1" ht="20.100000000000001" customHeight="1">
      <c r="A6" s="10">
        <v>2</v>
      </c>
      <c r="B6" s="88" t="s">
        <v>127</v>
      </c>
      <c r="C6" s="63">
        <v>2566</v>
      </c>
      <c r="D6" s="63">
        <v>2566</v>
      </c>
      <c r="E6" s="72">
        <v>1</v>
      </c>
      <c r="F6" s="62">
        <v>1013</v>
      </c>
      <c r="G6" s="64">
        <v>1</v>
      </c>
      <c r="H6" s="62">
        <v>879</v>
      </c>
      <c r="I6" s="64">
        <v>1</v>
      </c>
      <c r="J6" s="62">
        <v>674</v>
      </c>
      <c r="K6" s="64">
        <v>1</v>
      </c>
    </row>
    <row r="7" spans="1:11" s="14" customFormat="1" ht="20.100000000000001" customHeight="1">
      <c r="A7" s="10">
        <v>3</v>
      </c>
      <c r="B7" s="88" t="s">
        <v>123</v>
      </c>
      <c r="C7" s="63">
        <v>886</v>
      </c>
      <c r="D7" s="63">
        <v>886</v>
      </c>
      <c r="E7" s="72">
        <v>1</v>
      </c>
      <c r="F7" s="62">
        <v>472</v>
      </c>
      <c r="G7" s="64">
        <v>1</v>
      </c>
      <c r="H7" s="62">
        <v>117</v>
      </c>
      <c r="I7" s="64">
        <v>1</v>
      </c>
      <c r="J7" s="62">
        <v>297</v>
      </c>
      <c r="K7" s="64">
        <v>1</v>
      </c>
    </row>
    <row r="8" spans="1:11" s="14" customFormat="1" ht="20.100000000000001" customHeight="1">
      <c r="A8" s="10">
        <v>4</v>
      </c>
      <c r="B8" s="88" t="s">
        <v>124</v>
      </c>
      <c r="C8" s="63">
        <v>975</v>
      </c>
      <c r="D8" s="63">
        <v>975</v>
      </c>
      <c r="E8" s="72">
        <v>1</v>
      </c>
      <c r="F8" s="62">
        <v>316</v>
      </c>
      <c r="G8" s="64">
        <v>1</v>
      </c>
      <c r="H8" s="62">
        <v>386</v>
      </c>
      <c r="I8" s="64">
        <v>1</v>
      </c>
      <c r="J8" s="62">
        <v>273</v>
      </c>
      <c r="K8" s="64">
        <v>1</v>
      </c>
    </row>
    <row r="9" spans="1:11" s="14" customFormat="1" ht="20.100000000000001" customHeight="1">
      <c r="A9" s="10">
        <v>5</v>
      </c>
      <c r="B9" s="88" t="s">
        <v>125</v>
      </c>
      <c r="C9" s="63">
        <v>2579</v>
      </c>
      <c r="D9" s="63">
        <v>2579</v>
      </c>
      <c r="E9" s="72">
        <v>1</v>
      </c>
      <c r="F9" s="62">
        <v>785</v>
      </c>
      <c r="G9" s="64">
        <v>1</v>
      </c>
      <c r="H9" s="62">
        <v>1098</v>
      </c>
      <c r="I9" s="64">
        <v>1</v>
      </c>
      <c r="J9" s="62">
        <v>696</v>
      </c>
      <c r="K9" s="64">
        <v>1</v>
      </c>
    </row>
    <row r="10" spans="1:11" s="14" customFormat="1" ht="20.100000000000001" customHeight="1">
      <c r="A10" s="10">
        <v>6</v>
      </c>
      <c r="B10" s="88" t="s">
        <v>126</v>
      </c>
      <c r="C10" s="63">
        <v>2173</v>
      </c>
      <c r="D10" s="63">
        <v>2173</v>
      </c>
      <c r="E10" s="72">
        <v>1</v>
      </c>
      <c r="F10" s="62">
        <v>369</v>
      </c>
      <c r="G10" s="64">
        <v>1</v>
      </c>
      <c r="H10" s="62">
        <v>629</v>
      </c>
      <c r="I10" s="64">
        <v>1</v>
      </c>
      <c r="J10" s="62">
        <v>1175</v>
      </c>
      <c r="K10" s="64">
        <v>1</v>
      </c>
    </row>
    <row r="11" spans="1:11" s="14" customFormat="1" ht="20.100000000000001" customHeight="1">
      <c r="A11" s="10">
        <v>7</v>
      </c>
      <c r="B11" s="88" t="s">
        <v>128</v>
      </c>
      <c r="C11" s="63">
        <v>676</v>
      </c>
      <c r="D11" s="63">
        <v>676</v>
      </c>
      <c r="E11" s="72">
        <v>1</v>
      </c>
      <c r="F11" s="62">
        <v>383</v>
      </c>
      <c r="G11" s="64">
        <v>1</v>
      </c>
      <c r="H11" s="62">
        <v>57</v>
      </c>
      <c r="I11" s="64">
        <v>1</v>
      </c>
      <c r="J11" s="62">
        <v>236</v>
      </c>
      <c r="K11" s="64">
        <v>1</v>
      </c>
    </row>
    <row r="12" spans="1:11" s="14" customFormat="1" ht="20.100000000000001" customHeight="1">
      <c r="A12" s="10">
        <v>8</v>
      </c>
      <c r="B12" s="88" t="s">
        <v>129</v>
      </c>
      <c r="C12" s="63">
        <v>1284</v>
      </c>
      <c r="D12" s="63">
        <v>1284</v>
      </c>
      <c r="E12" s="72">
        <v>1</v>
      </c>
      <c r="F12" s="62">
        <v>593</v>
      </c>
      <c r="G12" s="64">
        <v>1</v>
      </c>
      <c r="H12" s="62">
        <v>350</v>
      </c>
      <c r="I12" s="64">
        <v>1</v>
      </c>
      <c r="J12" s="62">
        <v>341</v>
      </c>
      <c r="K12" s="64">
        <v>1</v>
      </c>
    </row>
    <row r="13" spans="1:11" s="14" customFormat="1" ht="20.100000000000001" customHeight="1">
      <c r="A13" s="10">
        <v>9</v>
      </c>
      <c r="B13" s="88" t="s">
        <v>130</v>
      </c>
      <c r="C13" s="63">
        <v>1076</v>
      </c>
      <c r="D13" s="63">
        <v>1076</v>
      </c>
      <c r="E13" s="72">
        <v>1</v>
      </c>
      <c r="F13" s="62">
        <v>534</v>
      </c>
      <c r="G13" s="64">
        <v>1</v>
      </c>
      <c r="H13" s="62">
        <v>186</v>
      </c>
      <c r="I13" s="64">
        <v>1</v>
      </c>
      <c r="J13" s="62">
        <v>356</v>
      </c>
      <c r="K13" s="64">
        <v>1</v>
      </c>
    </row>
    <row r="14" spans="1:11" s="35" customFormat="1" ht="20.100000000000001" customHeight="1">
      <c r="A14" s="22">
        <v>10</v>
      </c>
      <c r="B14" s="88" t="s">
        <v>131</v>
      </c>
      <c r="C14" s="63">
        <v>2494</v>
      </c>
      <c r="D14" s="63">
        <v>2494</v>
      </c>
      <c r="E14" s="72">
        <v>1</v>
      </c>
      <c r="F14" s="62">
        <v>443</v>
      </c>
      <c r="G14" s="64">
        <v>1</v>
      </c>
      <c r="H14" s="62">
        <v>1059</v>
      </c>
      <c r="I14" s="64">
        <v>1</v>
      </c>
      <c r="J14" s="62">
        <v>992</v>
      </c>
      <c r="K14" s="64">
        <v>1</v>
      </c>
    </row>
    <row r="15" spans="1:11" s="14" customFormat="1" ht="20.100000000000001" customHeight="1">
      <c r="A15" s="10">
        <v>11</v>
      </c>
      <c r="B15" s="88" t="s">
        <v>139</v>
      </c>
      <c r="C15" s="63">
        <v>530</v>
      </c>
      <c r="D15" s="63">
        <v>530</v>
      </c>
      <c r="E15" s="72">
        <v>1</v>
      </c>
      <c r="F15" s="62">
        <v>307</v>
      </c>
      <c r="G15" s="64">
        <v>1</v>
      </c>
      <c r="H15" s="62">
        <v>182</v>
      </c>
      <c r="I15" s="64">
        <v>1</v>
      </c>
      <c r="J15" s="62">
        <v>41</v>
      </c>
      <c r="K15" s="64">
        <v>1</v>
      </c>
    </row>
    <row r="16" spans="1:11" s="14" customFormat="1" ht="20.100000000000001" customHeight="1">
      <c r="A16" s="10">
        <v>12</v>
      </c>
      <c r="B16" s="88" t="s">
        <v>134</v>
      </c>
      <c r="C16" s="63">
        <v>1847</v>
      </c>
      <c r="D16" s="63">
        <v>1847</v>
      </c>
      <c r="E16" s="72">
        <v>1</v>
      </c>
      <c r="F16" s="62">
        <v>760</v>
      </c>
      <c r="G16" s="64">
        <v>1</v>
      </c>
      <c r="H16" s="62">
        <v>644</v>
      </c>
      <c r="I16" s="64">
        <v>1</v>
      </c>
      <c r="J16" s="62">
        <v>443</v>
      </c>
      <c r="K16" s="64">
        <v>1</v>
      </c>
    </row>
    <row r="17" spans="1:11" s="14" customFormat="1" ht="20.100000000000001" customHeight="1">
      <c r="A17" s="10">
        <v>13</v>
      </c>
      <c r="B17" s="88" t="s">
        <v>132</v>
      </c>
      <c r="C17" s="63">
        <v>2155</v>
      </c>
      <c r="D17" s="63">
        <v>2155</v>
      </c>
      <c r="E17" s="72">
        <v>1</v>
      </c>
      <c r="F17" s="62">
        <v>897</v>
      </c>
      <c r="G17" s="64">
        <v>1</v>
      </c>
      <c r="H17" s="62">
        <v>527</v>
      </c>
      <c r="I17" s="64">
        <v>1</v>
      </c>
      <c r="J17" s="62">
        <v>731</v>
      </c>
      <c r="K17" s="64">
        <v>1</v>
      </c>
    </row>
    <row r="18" spans="1:11" s="14" customFormat="1" ht="20.100000000000001" customHeight="1">
      <c r="A18" s="10">
        <v>14</v>
      </c>
      <c r="B18" s="88" t="s">
        <v>136</v>
      </c>
      <c r="C18" s="63">
        <v>1848</v>
      </c>
      <c r="D18" s="63">
        <v>1848</v>
      </c>
      <c r="E18" s="72">
        <v>1</v>
      </c>
      <c r="F18" s="62">
        <v>937</v>
      </c>
      <c r="G18" s="64">
        <v>1</v>
      </c>
      <c r="H18" s="62">
        <v>327</v>
      </c>
      <c r="I18" s="64">
        <v>1</v>
      </c>
      <c r="J18" s="62">
        <v>584</v>
      </c>
      <c r="K18" s="64">
        <v>1</v>
      </c>
    </row>
    <row r="19" spans="1:11" s="14" customFormat="1" ht="20.100000000000001" customHeight="1">
      <c r="A19" s="10">
        <v>15</v>
      </c>
      <c r="B19" s="88" t="s">
        <v>137</v>
      </c>
      <c r="C19" s="63">
        <v>757</v>
      </c>
      <c r="D19" s="63">
        <v>757</v>
      </c>
      <c r="E19" s="72">
        <v>1</v>
      </c>
      <c r="F19" s="62">
        <v>291</v>
      </c>
      <c r="G19" s="64">
        <v>1</v>
      </c>
      <c r="H19" s="62">
        <v>68</v>
      </c>
      <c r="I19" s="64">
        <v>1</v>
      </c>
      <c r="J19" s="62">
        <v>398</v>
      </c>
      <c r="K19" s="64">
        <v>1</v>
      </c>
    </row>
    <row r="20" spans="1:11" s="14" customFormat="1" ht="20.100000000000001" customHeight="1">
      <c r="A20" s="10">
        <v>16</v>
      </c>
      <c r="B20" s="88" t="s">
        <v>140</v>
      </c>
      <c r="C20" s="63">
        <v>1809</v>
      </c>
      <c r="D20" s="63">
        <v>1809</v>
      </c>
      <c r="E20" s="72">
        <v>1</v>
      </c>
      <c r="F20" s="62">
        <v>397</v>
      </c>
      <c r="G20" s="64">
        <v>1</v>
      </c>
      <c r="H20" s="62">
        <v>1301</v>
      </c>
      <c r="I20" s="64">
        <v>1</v>
      </c>
      <c r="J20" s="62">
        <v>111</v>
      </c>
      <c r="K20" s="64">
        <v>1</v>
      </c>
    </row>
    <row r="21" spans="1:11" s="14" customFormat="1" ht="20.100000000000001" customHeight="1">
      <c r="A21" s="10">
        <v>17</v>
      </c>
      <c r="B21" s="88" t="s">
        <v>141</v>
      </c>
      <c r="C21" s="63">
        <v>1656</v>
      </c>
      <c r="D21" s="63">
        <v>1656</v>
      </c>
      <c r="E21" s="72">
        <v>1</v>
      </c>
      <c r="F21" s="62">
        <v>490</v>
      </c>
      <c r="G21" s="64">
        <v>1</v>
      </c>
      <c r="H21" s="62">
        <v>1115</v>
      </c>
      <c r="I21" s="64">
        <v>1</v>
      </c>
      <c r="J21" s="62">
        <v>51</v>
      </c>
      <c r="K21" s="64">
        <v>1</v>
      </c>
    </row>
    <row r="22" spans="1:11" s="14" customFormat="1" ht="20.100000000000001" customHeight="1">
      <c r="A22" s="10">
        <v>18</v>
      </c>
      <c r="B22" s="88" t="s">
        <v>142</v>
      </c>
      <c r="C22" s="63">
        <v>1663</v>
      </c>
      <c r="D22" s="63">
        <v>1663</v>
      </c>
      <c r="E22" s="72">
        <v>1</v>
      </c>
      <c r="F22" s="62">
        <v>766</v>
      </c>
      <c r="G22" s="64">
        <v>1</v>
      </c>
      <c r="H22" s="62">
        <v>371</v>
      </c>
      <c r="I22" s="64">
        <v>1</v>
      </c>
      <c r="J22" s="62">
        <v>526</v>
      </c>
      <c r="K22" s="64">
        <v>1</v>
      </c>
    </row>
    <row r="23" spans="1:11" s="14" customFormat="1" ht="20.100000000000001" customHeight="1">
      <c r="A23" s="10">
        <v>19</v>
      </c>
      <c r="B23" s="88" t="s">
        <v>135</v>
      </c>
      <c r="C23" s="63">
        <v>941</v>
      </c>
      <c r="D23" s="63">
        <v>941</v>
      </c>
      <c r="E23" s="72">
        <v>1</v>
      </c>
      <c r="F23" s="62">
        <v>318</v>
      </c>
      <c r="G23" s="64">
        <v>1</v>
      </c>
      <c r="H23" s="62">
        <v>202</v>
      </c>
      <c r="I23" s="64">
        <v>1</v>
      </c>
      <c r="J23" s="62">
        <v>421</v>
      </c>
      <c r="K23" s="64">
        <v>1</v>
      </c>
    </row>
    <row r="24" spans="1:11" s="14" customFormat="1" ht="20.100000000000001" customHeight="1">
      <c r="A24" s="10">
        <v>20</v>
      </c>
      <c r="B24" s="88" t="s">
        <v>138</v>
      </c>
      <c r="C24" s="63">
        <v>1511</v>
      </c>
      <c r="D24" s="63">
        <v>1511</v>
      </c>
      <c r="E24" s="72">
        <v>1</v>
      </c>
      <c r="F24" s="62">
        <v>525</v>
      </c>
      <c r="G24" s="64">
        <v>1</v>
      </c>
      <c r="H24" s="62">
        <v>622</v>
      </c>
      <c r="I24" s="64">
        <v>1</v>
      </c>
      <c r="J24" s="62">
        <v>364</v>
      </c>
      <c r="K24" s="64">
        <v>1</v>
      </c>
    </row>
    <row r="25" spans="1:11" s="14" customFormat="1" ht="20.100000000000001" customHeight="1">
      <c r="A25" s="10">
        <v>21</v>
      </c>
      <c r="B25" s="88" t="s">
        <v>133</v>
      </c>
      <c r="C25" s="63">
        <v>2079</v>
      </c>
      <c r="D25" s="63">
        <v>2079</v>
      </c>
      <c r="E25" s="72">
        <v>1</v>
      </c>
      <c r="F25" s="62">
        <v>356</v>
      </c>
      <c r="G25" s="64">
        <v>1</v>
      </c>
      <c r="H25" s="62">
        <v>455</v>
      </c>
      <c r="I25" s="64">
        <v>1</v>
      </c>
      <c r="J25" s="62">
        <v>1268</v>
      </c>
      <c r="K25" s="64">
        <v>1</v>
      </c>
    </row>
    <row r="26" spans="1:11" s="14" customFormat="1" ht="20.100000000000001" customHeight="1">
      <c r="A26" s="10">
        <v>22</v>
      </c>
      <c r="B26" s="89" t="s">
        <v>143</v>
      </c>
      <c r="C26" s="65">
        <v>42415</v>
      </c>
      <c r="D26" s="65">
        <v>42415</v>
      </c>
      <c r="E26" s="73">
        <v>1</v>
      </c>
      <c r="F26" s="66">
        <v>15126</v>
      </c>
      <c r="G26" s="67">
        <v>1</v>
      </c>
      <c r="H26" s="66">
        <v>13590</v>
      </c>
      <c r="I26" s="67">
        <v>1</v>
      </c>
      <c r="J26" s="66">
        <v>13699</v>
      </c>
      <c r="K26" s="67">
        <v>1</v>
      </c>
    </row>
  </sheetData>
  <sortState xmlns:xlrd2="http://schemas.microsoft.com/office/spreadsheetml/2017/richdata2" ref="B5:K25">
    <sortCondition ref="B5:B25" customList="成都市,绵阳市,自贡市,攀枝花市,泸州市,德阳市,广元市,遂宁市,内江市,乐山市,资阳市,宜宾市,南充市,达州市,雅安市,阿坝州,甘孜州,凉山州,广安市,巴中市,眉山市,四川省"/>
  </sortState>
  <mergeCells count="8">
    <mergeCell ref="F3:G3"/>
    <mergeCell ref="H3:I3"/>
    <mergeCell ref="J3:K3"/>
    <mergeCell ref="A3:A4"/>
    <mergeCell ref="B3:B4"/>
    <mergeCell ref="C3:C4"/>
    <mergeCell ref="D3:D4"/>
    <mergeCell ref="E3:E4"/>
  </mergeCells>
  <phoneticPr fontId="45" type="noConversion"/>
  <pageMargins left="0.16" right="0.16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6"/>
  <sheetViews>
    <sheetView zoomScale="110" zoomScaleNormal="110" workbookViewId="0">
      <pane xSplit="2" ySplit="4" topLeftCell="C5" activePane="bottomRight" state="frozen"/>
      <selection pane="topRight"/>
      <selection pane="bottomLeft"/>
      <selection pane="bottomRight" activeCell="E15" sqref="E15"/>
    </sheetView>
  </sheetViews>
  <sheetFormatPr defaultColWidth="9" defaultRowHeight="15"/>
  <cols>
    <col min="1" max="1" width="8.125" style="15" customWidth="1"/>
    <col min="2" max="11" width="11.625" style="15" customWidth="1"/>
    <col min="12" max="16384" width="9" style="15"/>
  </cols>
  <sheetData>
    <row r="1" spans="1:12" ht="20.100000000000001" customHeight="1">
      <c r="A1" s="16" t="s">
        <v>25</v>
      </c>
    </row>
    <row r="2" spans="1:12" ht="39.950000000000003" customHeight="1">
      <c r="A2" s="4" t="s">
        <v>26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8"/>
    </row>
    <row r="3" spans="1:12" s="44" customFormat="1" ht="32.25" customHeight="1">
      <c r="A3" s="116" t="s">
        <v>1</v>
      </c>
      <c r="B3" s="108" t="s">
        <v>2</v>
      </c>
      <c r="C3" s="108" t="s">
        <v>27</v>
      </c>
      <c r="D3" s="108" t="s">
        <v>28</v>
      </c>
      <c r="E3" s="119" t="s">
        <v>29</v>
      </c>
      <c r="F3" s="113" t="s">
        <v>21</v>
      </c>
      <c r="G3" s="114"/>
      <c r="H3" s="113" t="s">
        <v>22</v>
      </c>
      <c r="I3" s="114"/>
      <c r="J3" s="113" t="s">
        <v>23</v>
      </c>
      <c r="K3" s="115"/>
      <c r="L3" s="112" t="s">
        <v>14</v>
      </c>
    </row>
    <row r="4" spans="1:12" s="44" customFormat="1" ht="24.75" customHeight="1">
      <c r="A4" s="117"/>
      <c r="B4" s="109"/>
      <c r="C4" s="118"/>
      <c r="D4" s="118"/>
      <c r="E4" s="120"/>
      <c r="F4" s="61" t="s">
        <v>30</v>
      </c>
      <c r="G4" s="61" t="s">
        <v>31</v>
      </c>
      <c r="H4" s="61" t="s">
        <v>30</v>
      </c>
      <c r="I4" s="61" t="s">
        <v>31</v>
      </c>
      <c r="J4" s="61" t="s">
        <v>30</v>
      </c>
      <c r="K4" s="69" t="s">
        <v>31</v>
      </c>
      <c r="L4" s="112"/>
    </row>
    <row r="5" spans="1:12" s="34" customFormat="1" ht="20.100000000000001" customHeight="1">
      <c r="A5" s="62">
        <v>1</v>
      </c>
      <c r="B5" s="88" t="s">
        <v>123</v>
      </c>
      <c r="C5" s="63">
        <v>886</v>
      </c>
      <c r="D5" s="63">
        <v>886</v>
      </c>
      <c r="E5" s="64">
        <v>1</v>
      </c>
      <c r="F5" s="62">
        <v>472</v>
      </c>
      <c r="G5" s="64">
        <v>1</v>
      </c>
      <c r="H5" s="62">
        <v>117</v>
      </c>
      <c r="I5" s="64">
        <v>1</v>
      </c>
      <c r="J5" s="62">
        <v>297</v>
      </c>
      <c r="K5" s="70">
        <v>1</v>
      </c>
      <c r="L5" s="56">
        <v>0</v>
      </c>
    </row>
    <row r="6" spans="1:12" s="34" customFormat="1" ht="20.100000000000001" customHeight="1">
      <c r="A6" s="62">
        <v>2</v>
      </c>
      <c r="B6" s="88" t="s">
        <v>128</v>
      </c>
      <c r="C6" s="63">
        <v>676</v>
      </c>
      <c r="D6" s="63">
        <v>676</v>
      </c>
      <c r="E6" s="64">
        <v>1</v>
      </c>
      <c r="F6" s="62">
        <v>383</v>
      </c>
      <c r="G6" s="64">
        <v>1</v>
      </c>
      <c r="H6" s="62">
        <v>57</v>
      </c>
      <c r="I6" s="64">
        <v>1</v>
      </c>
      <c r="J6" s="62">
        <v>236</v>
      </c>
      <c r="K6" s="70">
        <v>1</v>
      </c>
      <c r="L6" s="56">
        <v>0</v>
      </c>
    </row>
    <row r="7" spans="1:12" s="34" customFormat="1" ht="20.100000000000001" customHeight="1">
      <c r="A7" s="62">
        <v>3</v>
      </c>
      <c r="B7" s="88" t="s">
        <v>134</v>
      </c>
      <c r="C7" s="63">
        <v>1847</v>
      </c>
      <c r="D7" s="63">
        <v>1847</v>
      </c>
      <c r="E7" s="64">
        <v>1</v>
      </c>
      <c r="F7" s="62">
        <v>760</v>
      </c>
      <c r="G7" s="64">
        <v>1</v>
      </c>
      <c r="H7" s="62">
        <v>644</v>
      </c>
      <c r="I7" s="64">
        <v>1</v>
      </c>
      <c r="J7" s="62">
        <v>443</v>
      </c>
      <c r="K7" s="70">
        <v>1</v>
      </c>
      <c r="L7" s="56">
        <v>0</v>
      </c>
    </row>
    <row r="8" spans="1:12" s="34" customFormat="1" ht="20.100000000000001" customHeight="1">
      <c r="A8" s="62">
        <v>4</v>
      </c>
      <c r="B8" s="88" t="s">
        <v>135</v>
      </c>
      <c r="C8" s="63">
        <v>941</v>
      </c>
      <c r="D8" s="63">
        <v>941</v>
      </c>
      <c r="E8" s="64">
        <v>1</v>
      </c>
      <c r="F8" s="62">
        <v>318</v>
      </c>
      <c r="G8" s="64">
        <v>1</v>
      </c>
      <c r="H8" s="62">
        <v>202</v>
      </c>
      <c r="I8" s="64">
        <v>1</v>
      </c>
      <c r="J8" s="62">
        <v>421</v>
      </c>
      <c r="K8" s="70">
        <v>1</v>
      </c>
      <c r="L8" s="56">
        <v>6.2176165803108363E-3</v>
      </c>
    </row>
    <row r="9" spans="1:12" s="34" customFormat="1" ht="20.100000000000001" customHeight="1">
      <c r="A9" s="62">
        <v>5</v>
      </c>
      <c r="B9" s="88" t="s">
        <v>136</v>
      </c>
      <c r="C9" s="63">
        <v>1848</v>
      </c>
      <c r="D9" s="63">
        <v>1848</v>
      </c>
      <c r="E9" s="64">
        <v>1</v>
      </c>
      <c r="F9" s="62">
        <v>937</v>
      </c>
      <c r="G9" s="64">
        <v>1</v>
      </c>
      <c r="H9" s="62">
        <v>327</v>
      </c>
      <c r="I9" s="64">
        <v>1</v>
      </c>
      <c r="J9" s="62">
        <v>584</v>
      </c>
      <c r="K9" s="70">
        <v>1</v>
      </c>
      <c r="L9" s="56">
        <v>0</v>
      </c>
    </row>
    <row r="10" spans="1:12" s="59" customFormat="1" ht="20.100000000000001" customHeight="1">
      <c r="A10" s="62">
        <v>6</v>
      </c>
      <c r="B10" s="88" t="s">
        <v>137</v>
      </c>
      <c r="C10" s="63">
        <v>757</v>
      </c>
      <c r="D10" s="63">
        <v>757</v>
      </c>
      <c r="E10" s="64">
        <v>1</v>
      </c>
      <c r="F10" s="62">
        <v>291</v>
      </c>
      <c r="G10" s="64">
        <v>1</v>
      </c>
      <c r="H10" s="62">
        <v>68</v>
      </c>
      <c r="I10" s="64">
        <v>1</v>
      </c>
      <c r="J10" s="62">
        <v>398</v>
      </c>
      <c r="K10" s="70">
        <v>1</v>
      </c>
      <c r="L10" s="56">
        <v>1.312335958005284E-3</v>
      </c>
    </row>
    <row r="11" spans="1:12" s="34" customFormat="1" ht="20.100000000000001" customHeight="1">
      <c r="A11" s="62">
        <v>7</v>
      </c>
      <c r="B11" s="88" t="s">
        <v>139</v>
      </c>
      <c r="C11" s="63">
        <v>530</v>
      </c>
      <c r="D11" s="63">
        <v>530</v>
      </c>
      <c r="E11" s="64">
        <v>1</v>
      </c>
      <c r="F11" s="62">
        <v>307</v>
      </c>
      <c r="G11" s="64">
        <v>1</v>
      </c>
      <c r="H11" s="62">
        <v>182</v>
      </c>
      <c r="I11" s="64">
        <v>1</v>
      </c>
      <c r="J11" s="62">
        <v>41</v>
      </c>
      <c r="K11" s="70">
        <v>1</v>
      </c>
      <c r="L11" s="56">
        <v>1.0060362173038184E-2</v>
      </c>
    </row>
    <row r="12" spans="1:12" s="34" customFormat="1" ht="20.100000000000001" customHeight="1">
      <c r="A12" s="62">
        <v>8</v>
      </c>
      <c r="B12" s="88" t="s">
        <v>140</v>
      </c>
      <c r="C12" s="63">
        <v>1809</v>
      </c>
      <c r="D12" s="63">
        <v>1809</v>
      </c>
      <c r="E12" s="64">
        <v>1</v>
      </c>
      <c r="F12" s="62">
        <v>397</v>
      </c>
      <c r="G12" s="64">
        <v>1</v>
      </c>
      <c r="H12" s="62">
        <v>1301</v>
      </c>
      <c r="I12" s="64">
        <v>1</v>
      </c>
      <c r="J12" s="62">
        <v>111</v>
      </c>
      <c r="K12" s="70">
        <v>1</v>
      </c>
      <c r="L12" s="56">
        <v>0</v>
      </c>
    </row>
    <row r="13" spans="1:12" s="34" customFormat="1" ht="20.100000000000001" customHeight="1">
      <c r="A13" s="62">
        <v>9</v>
      </c>
      <c r="B13" s="88" t="s">
        <v>141</v>
      </c>
      <c r="C13" s="63">
        <v>1656</v>
      </c>
      <c r="D13" s="63">
        <v>1656</v>
      </c>
      <c r="E13" s="64">
        <v>1</v>
      </c>
      <c r="F13" s="62">
        <v>490</v>
      </c>
      <c r="G13" s="64">
        <v>1</v>
      </c>
      <c r="H13" s="62">
        <v>1115</v>
      </c>
      <c r="I13" s="64">
        <v>1</v>
      </c>
      <c r="J13" s="62">
        <v>51</v>
      </c>
      <c r="K13" s="70">
        <v>1</v>
      </c>
      <c r="L13" s="56">
        <v>0</v>
      </c>
    </row>
    <row r="14" spans="1:12" s="34" customFormat="1" ht="20.100000000000001" customHeight="1">
      <c r="A14" s="62">
        <v>10</v>
      </c>
      <c r="B14" s="88" t="s">
        <v>125</v>
      </c>
      <c r="C14" s="63">
        <v>2579</v>
      </c>
      <c r="D14" s="63">
        <v>2578</v>
      </c>
      <c r="E14" s="64">
        <v>0.99961225281116695</v>
      </c>
      <c r="F14" s="62">
        <v>785</v>
      </c>
      <c r="G14" s="64">
        <v>1</v>
      </c>
      <c r="H14" s="62">
        <v>1098</v>
      </c>
      <c r="I14" s="64">
        <v>1</v>
      </c>
      <c r="J14" s="62">
        <v>695</v>
      </c>
      <c r="K14" s="70">
        <v>0.99856321839080497</v>
      </c>
      <c r="L14" s="56">
        <v>-3.8774718883305415E-4</v>
      </c>
    </row>
    <row r="15" spans="1:12" s="59" customFormat="1" ht="20.100000000000001" customHeight="1">
      <c r="A15" s="62">
        <v>11</v>
      </c>
      <c r="B15" s="88" t="s">
        <v>142</v>
      </c>
      <c r="C15" s="63">
        <v>1663</v>
      </c>
      <c r="D15" s="63">
        <v>1662</v>
      </c>
      <c r="E15" s="64">
        <v>0.99939867708959695</v>
      </c>
      <c r="F15" s="62">
        <v>765</v>
      </c>
      <c r="G15" s="64">
        <v>0.99869451697127898</v>
      </c>
      <c r="H15" s="62">
        <v>371</v>
      </c>
      <c r="I15" s="64">
        <v>1</v>
      </c>
      <c r="J15" s="62">
        <v>526</v>
      </c>
      <c r="K15" s="70">
        <v>1</v>
      </c>
      <c r="L15" s="56">
        <v>-6.0132291040304597E-4</v>
      </c>
    </row>
    <row r="16" spans="1:12" s="34" customFormat="1" ht="20.100000000000001" customHeight="1">
      <c r="A16" s="62">
        <v>12</v>
      </c>
      <c r="B16" s="88" t="s">
        <v>138</v>
      </c>
      <c r="C16" s="63">
        <v>1511</v>
      </c>
      <c r="D16" s="63">
        <v>1509</v>
      </c>
      <c r="E16" s="64">
        <v>0.99867637326273995</v>
      </c>
      <c r="F16" s="62">
        <v>524</v>
      </c>
      <c r="G16" s="64">
        <v>0.99809523809523804</v>
      </c>
      <c r="H16" s="62">
        <v>622</v>
      </c>
      <c r="I16" s="64">
        <v>1</v>
      </c>
      <c r="J16" s="62">
        <v>363</v>
      </c>
      <c r="K16" s="70">
        <v>0.99725274725274704</v>
      </c>
      <c r="L16" s="56">
        <v>7.3085113769497667E-3</v>
      </c>
    </row>
    <row r="17" spans="1:12" s="34" customFormat="1" ht="20.100000000000001" customHeight="1">
      <c r="A17" s="62">
        <v>13</v>
      </c>
      <c r="B17" s="88" t="s">
        <v>126</v>
      </c>
      <c r="C17" s="63">
        <v>2173</v>
      </c>
      <c r="D17" s="63">
        <v>2170</v>
      </c>
      <c r="E17" s="64">
        <v>0.99861942015646599</v>
      </c>
      <c r="F17" s="62">
        <v>368</v>
      </c>
      <c r="G17" s="64">
        <v>0.99728997289972898</v>
      </c>
      <c r="H17" s="62">
        <v>628</v>
      </c>
      <c r="I17" s="64">
        <v>0.998410174880763</v>
      </c>
      <c r="J17" s="62">
        <v>1174</v>
      </c>
      <c r="K17" s="70">
        <v>0.99914893617021305</v>
      </c>
      <c r="L17" s="56">
        <v>8.9940191661186386E-4</v>
      </c>
    </row>
    <row r="18" spans="1:12" s="34" customFormat="1" ht="20.100000000000001" customHeight="1">
      <c r="A18" s="62">
        <v>14</v>
      </c>
      <c r="B18" s="88" t="s">
        <v>132</v>
      </c>
      <c r="C18" s="63">
        <v>2155</v>
      </c>
      <c r="D18" s="63">
        <v>2152</v>
      </c>
      <c r="E18" s="64">
        <v>0.99860788863109096</v>
      </c>
      <c r="F18" s="62">
        <v>895</v>
      </c>
      <c r="G18" s="64">
        <v>0.99777034559643296</v>
      </c>
      <c r="H18" s="62">
        <v>526</v>
      </c>
      <c r="I18" s="64">
        <v>0.99810246679316905</v>
      </c>
      <c r="J18" s="62">
        <v>731</v>
      </c>
      <c r="K18" s="70">
        <v>1</v>
      </c>
      <c r="L18" s="56">
        <v>1.2931828791140632E-6</v>
      </c>
    </row>
    <row r="19" spans="1:12" s="34" customFormat="1" ht="20.100000000000001" customHeight="1">
      <c r="A19" s="62">
        <v>15</v>
      </c>
      <c r="B19" s="88" t="s">
        <v>130</v>
      </c>
      <c r="C19" s="63">
        <v>1076</v>
      </c>
      <c r="D19" s="63">
        <v>1073</v>
      </c>
      <c r="E19" s="64">
        <v>0.99721189591078097</v>
      </c>
      <c r="F19" s="62">
        <v>532</v>
      </c>
      <c r="G19" s="64">
        <v>0.99625468164793995</v>
      </c>
      <c r="H19" s="62">
        <v>185</v>
      </c>
      <c r="I19" s="64">
        <v>0.99462365591397806</v>
      </c>
      <c r="J19" s="62">
        <v>356</v>
      </c>
      <c r="K19" s="70">
        <v>1</v>
      </c>
      <c r="L19" s="56">
        <v>1.8415255404106157E-3</v>
      </c>
    </row>
    <row r="20" spans="1:12" s="34" customFormat="1" ht="20.100000000000001" customHeight="1">
      <c r="A20" s="62">
        <v>16</v>
      </c>
      <c r="B20" s="88" t="s">
        <v>133</v>
      </c>
      <c r="C20" s="63">
        <v>2079</v>
      </c>
      <c r="D20" s="63">
        <v>2073</v>
      </c>
      <c r="E20" s="64">
        <v>0.99711399711399695</v>
      </c>
      <c r="F20" s="62">
        <v>356</v>
      </c>
      <c r="G20" s="64">
        <v>1</v>
      </c>
      <c r="H20" s="62">
        <v>455</v>
      </c>
      <c r="I20" s="64">
        <v>1</v>
      </c>
      <c r="J20" s="62">
        <v>1262</v>
      </c>
      <c r="K20" s="70">
        <v>0.99526813880126197</v>
      </c>
      <c r="L20" s="56">
        <v>1.414044892305566E-3</v>
      </c>
    </row>
    <row r="21" spans="1:12" s="34" customFormat="1" ht="20.100000000000001" customHeight="1">
      <c r="A21" s="62">
        <v>17</v>
      </c>
      <c r="B21" s="88" t="s">
        <v>129</v>
      </c>
      <c r="C21" s="63">
        <v>1284</v>
      </c>
      <c r="D21" s="63">
        <v>1280</v>
      </c>
      <c r="E21" s="64">
        <v>0.99688473520249199</v>
      </c>
      <c r="F21" s="62">
        <v>593</v>
      </c>
      <c r="G21" s="64">
        <v>1</v>
      </c>
      <c r="H21" s="62">
        <v>350</v>
      </c>
      <c r="I21" s="64">
        <v>1</v>
      </c>
      <c r="J21" s="62">
        <v>337</v>
      </c>
      <c r="K21" s="70">
        <v>0.98826979472140797</v>
      </c>
      <c r="L21" s="56">
        <v>-2.4243305819515726E-6</v>
      </c>
    </row>
    <row r="22" spans="1:12" s="34" customFormat="1" ht="20.100000000000001" customHeight="1">
      <c r="A22" s="62">
        <v>18</v>
      </c>
      <c r="B22" s="88" t="s">
        <v>131</v>
      </c>
      <c r="C22" s="63">
        <v>2494</v>
      </c>
      <c r="D22" s="63">
        <v>2484</v>
      </c>
      <c r="E22" s="64">
        <v>0.99599037690457093</v>
      </c>
      <c r="F22" s="62">
        <v>441</v>
      </c>
      <c r="G22" s="64">
        <v>0.99548532731377004</v>
      </c>
      <c r="H22" s="62">
        <v>1056</v>
      </c>
      <c r="I22" s="64">
        <v>0.99716713881019803</v>
      </c>
      <c r="J22" s="62">
        <v>987</v>
      </c>
      <c r="K22" s="70">
        <v>0.99495967741935487</v>
      </c>
      <c r="L22" s="56">
        <v>-8.0449489030087751E-4</v>
      </c>
    </row>
    <row r="23" spans="1:12" s="34" customFormat="1" ht="20.100000000000001" customHeight="1">
      <c r="A23" s="62">
        <v>19</v>
      </c>
      <c r="B23" s="88" t="s">
        <v>122</v>
      </c>
      <c r="C23" s="63">
        <v>10910</v>
      </c>
      <c r="D23" s="63">
        <v>10866</v>
      </c>
      <c r="E23" s="64">
        <v>0.99596700274977101</v>
      </c>
      <c r="F23" s="62">
        <v>4147</v>
      </c>
      <c r="G23" s="64">
        <v>0.99353138476281699</v>
      </c>
      <c r="H23" s="62">
        <v>3000</v>
      </c>
      <c r="I23" s="64">
        <v>0.99502487562189101</v>
      </c>
      <c r="J23" s="62">
        <v>3719</v>
      </c>
      <c r="K23" s="70">
        <v>0.99946251007793596</v>
      </c>
      <c r="L23" s="56">
        <v>-9.2001428007704167E-4</v>
      </c>
    </row>
    <row r="24" spans="1:12" s="34" customFormat="1" ht="20.100000000000001" customHeight="1">
      <c r="A24" s="62">
        <v>20</v>
      </c>
      <c r="B24" s="88" t="s">
        <v>124</v>
      </c>
      <c r="C24" s="63">
        <v>975</v>
      </c>
      <c r="D24" s="63">
        <v>971</v>
      </c>
      <c r="E24" s="64">
        <v>0.99589743589743596</v>
      </c>
      <c r="F24" s="62">
        <v>312</v>
      </c>
      <c r="G24" s="64">
        <v>0.987341772151899</v>
      </c>
      <c r="H24" s="62">
        <v>386</v>
      </c>
      <c r="I24" s="64">
        <v>1</v>
      </c>
      <c r="J24" s="62">
        <v>273</v>
      </c>
      <c r="K24" s="70">
        <v>1</v>
      </c>
      <c r="L24" s="56">
        <v>-1.89749243773496E-3</v>
      </c>
    </row>
    <row r="25" spans="1:12" s="34" customFormat="1" ht="20.100000000000001" customHeight="1">
      <c r="A25" s="62">
        <v>21</v>
      </c>
      <c r="B25" s="88" t="s">
        <v>127</v>
      </c>
      <c r="C25" s="63">
        <v>2566</v>
      </c>
      <c r="D25" s="63">
        <v>2554</v>
      </c>
      <c r="E25" s="64">
        <v>0.99532346063912702</v>
      </c>
      <c r="F25" s="62">
        <v>1008</v>
      </c>
      <c r="G25" s="64">
        <v>0.99506416584402801</v>
      </c>
      <c r="H25" s="62">
        <v>876</v>
      </c>
      <c r="I25" s="64">
        <v>0.99658703071672305</v>
      </c>
      <c r="J25" s="62">
        <v>670</v>
      </c>
      <c r="K25" s="70">
        <v>0.99406528189911003</v>
      </c>
      <c r="L25" s="56">
        <v>3.8638333099344502E-3</v>
      </c>
    </row>
    <row r="26" spans="1:12" s="44" customFormat="1" ht="20.100000000000001" customHeight="1">
      <c r="A26" s="62">
        <v>22</v>
      </c>
      <c r="B26" s="89" t="s">
        <v>143</v>
      </c>
      <c r="C26" s="65">
        <v>42415</v>
      </c>
      <c r="D26" s="65">
        <v>42322</v>
      </c>
      <c r="E26" s="64">
        <v>0.99780737946481202</v>
      </c>
      <c r="F26" s="66">
        <v>15081</v>
      </c>
      <c r="G26" s="67">
        <v>0.99702499008330003</v>
      </c>
      <c r="H26" s="66">
        <v>13566</v>
      </c>
      <c r="I26" s="67">
        <v>0.99823399558498904</v>
      </c>
      <c r="J26" s="66">
        <v>13675</v>
      </c>
      <c r="K26" s="71">
        <v>0.99824804730272287</v>
      </c>
      <c r="L26" s="56">
        <v>5.8581689060166475E-4</v>
      </c>
    </row>
  </sheetData>
  <sortState xmlns:xlrd2="http://schemas.microsoft.com/office/spreadsheetml/2017/richdata2" ref="B5:L25">
    <sortCondition descending="1" ref="E5:E25"/>
  </sortState>
  <mergeCells count="9">
    <mergeCell ref="L3:L4"/>
    <mergeCell ref="F3:G3"/>
    <mergeCell ref="H3:I3"/>
    <mergeCell ref="J3:K3"/>
    <mergeCell ref="A3:A4"/>
    <mergeCell ref="B3:B4"/>
    <mergeCell ref="C3:C4"/>
    <mergeCell ref="D3:D4"/>
    <mergeCell ref="E3:E4"/>
  </mergeCells>
  <phoneticPr fontId="45" type="noConversion"/>
  <pageMargins left="0.16" right="0.16" top="0.75" bottom="0.63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6"/>
  <sheetViews>
    <sheetView topLeftCell="A2" zoomScale="110" zoomScaleNormal="110" workbookViewId="0">
      <selection activeCell="F24" sqref="F24"/>
    </sheetView>
  </sheetViews>
  <sheetFormatPr defaultColWidth="8.75" defaultRowHeight="15"/>
  <cols>
    <col min="1" max="1" width="5.25" style="15" customWidth="1"/>
    <col min="2" max="3" width="11.125" style="14" customWidth="1"/>
    <col min="4" max="7" width="11.125" style="15" customWidth="1"/>
    <col min="8" max="12" width="11.125" style="14" customWidth="1"/>
    <col min="13" max="16384" width="8.75" style="15"/>
  </cols>
  <sheetData>
    <row r="1" spans="1:14" ht="20.100000000000001" customHeight="1">
      <c r="A1" s="16" t="s">
        <v>32</v>
      </c>
    </row>
    <row r="2" spans="1:14" ht="39.950000000000003" customHeight="1">
      <c r="A2" s="26" t="s">
        <v>33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4" ht="24" customHeight="1">
      <c r="A3" s="116" t="s">
        <v>1</v>
      </c>
      <c r="B3" s="108" t="s">
        <v>2</v>
      </c>
      <c r="C3" s="116" t="s">
        <v>34</v>
      </c>
      <c r="D3" s="116" t="s">
        <v>35</v>
      </c>
      <c r="E3" s="116" t="s">
        <v>36</v>
      </c>
      <c r="F3" s="108" t="s">
        <v>37</v>
      </c>
      <c r="G3" s="116" t="s">
        <v>38</v>
      </c>
      <c r="H3" s="122" t="s">
        <v>39</v>
      </c>
      <c r="I3" s="122"/>
      <c r="J3" s="122"/>
      <c r="K3" s="122"/>
      <c r="L3" s="122"/>
      <c r="M3" s="108" t="s">
        <v>40</v>
      </c>
    </row>
    <row r="4" spans="1:14" ht="27" customHeight="1">
      <c r="A4" s="121"/>
      <c r="B4" s="109"/>
      <c r="C4" s="121"/>
      <c r="D4" s="121"/>
      <c r="E4" s="121"/>
      <c r="F4" s="109"/>
      <c r="G4" s="121"/>
      <c r="H4" s="41" t="s">
        <v>41</v>
      </c>
      <c r="I4" s="41" t="s">
        <v>42</v>
      </c>
      <c r="J4" s="41" t="s">
        <v>43</v>
      </c>
      <c r="K4" s="41" t="s">
        <v>44</v>
      </c>
      <c r="L4" s="41" t="s">
        <v>45</v>
      </c>
      <c r="M4" s="121"/>
    </row>
    <row r="5" spans="1:14" ht="20.100000000000001" customHeight="1">
      <c r="A5" s="22">
        <v>1</v>
      </c>
      <c r="B5" s="91" t="s">
        <v>141</v>
      </c>
      <c r="C5" s="54">
        <v>51415</v>
      </c>
      <c r="D5" s="54">
        <v>59817063</v>
      </c>
      <c r="E5" s="55">
        <v>59817063</v>
      </c>
      <c r="F5" s="56">
        <v>1</v>
      </c>
      <c r="G5" s="57">
        <v>0</v>
      </c>
      <c r="H5" s="58">
        <v>0</v>
      </c>
      <c r="I5" s="58">
        <v>0</v>
      </c>
      <c r="J5" s="58">
        <v>0</v>
      </c>
      <c r="K5" s="58">
        <v>0</v>
      </c>
      <c r="L5" s="57">
        <v>39487</v>
      </c>
      <c r="M5" s="56">
        <v>9.369718768820201E-4</v>
      </c>
    </row>
    <row r="6" spans="1:14" ht="20.100000000000001" customHeight="1">
      <c r="A6" s="22">
        <v>2</v>
      </c>
      <c r="B6" s="91" t="s">
        <v>139</v>
      </c>
      <c r="C6" s="54">
        <v>16433</v>
      </c>
      <c r="D6" s="54">
        <v>20714631</v>
      </c>
      <c r="E6" s="55">
        <v>20714631</v>
      </c>
      <c r="F6" s="56">
        <v>1</v>
      </c>
      <c r="G6" s="57">
        <v>0</v>
      </c>
      <c r="H6" s="58">
        <v>0</v>
      </c>
      <c r="I6" s="58">
        <v>0</v>
      </c>
      <c r="J6" s="58">
        <v>0</v>
      </c>
      <c r="K6" s="58">
        <v>0</v>
      </c>
      <c r="L6" s="57">
        <v>4612</v>
      </c>
      <c r="M6" s="56">
        <v>4.3276414113202488E-4</v>
      </c>
    </row>
    <row r="7" spans="1:14" ht="20.100000000000001" customHeight="1">
      <c r="A7" s="22">
        <v>3</v>
      </c>
      <c r="B7" s="91" t="s">
        <v>138</v>
      </c>
      <c r="C7" s="54">
        <v>47372</v>
      </c>
      <c r="D7" s="54">
        <v>85707485</v>
      </c>
      <c r="E7" s="55">
        <v>85707485</v>
      </c>
      <c r="F7" s="56">
        <v>1</v>
      </c>
      <c r="G7" s="57">
        <v>0</v>
      </c>
      <c r="H7" s="58">
        <v>0</v>
      </c>
      <c r="I7" s="58">
        <v>0</v>
      </c>
      <c r="J7" s="58">
        <v>0</v>
      </c>
      <c r="K7" s="58">
        <v>0</v>
      </c>
      <c r="L7" s="57">
        <v>17724</v>
      </c>
      <c r="M7" s="56">
        <v>1.0135283002039586E-3</v>
      </c>
    </row>
    <row r="8" spans="1:14" ht="20.100000000000001" customHeight="1">
      <c r="A8" s="22">
        <v>4</v>
      </c>
      <c r="B8" s="91" t="s">
        <v>137</v>
      </c>
      <c r="C8" s="54">
        <v>23680</v>
      </c>
      <c r="D8" s="54">
        <v>36062231</v>
      </c>
      <c r="E8" s="55">
        <v>36062231</v>
      </c>
      <c r="F8" s="56">
        <v>1</v>
      </c>
      <c r="G8" s="57">
        <v>0</v>
      </c>
      <c r="H8" s="58">
        <v>0</v>
      </c>
      <c r="I8" s="58">
        <v>0</v>
      </c>
      <c r="J8" s="58">
        <v>0</v>
      </c>
      <c r="K8" s="58">
        <v>0</v>
      </c>
      <c r="L8" s="57">
        <v>26393</v>
      </c>
      <c r="M8" s="56">
        <v>3.464341382459768E-4</v>
      </c>
    </row>
    <row r="9" spans="1:14" ht="20.100000000000001" customHeight="1">
      <c r="A9" s="22">
        <v>5</v>
      </c>
      <c r="B9" s="91" t="s">
        <v>136</v>
      </c>
      <c r="C9" s="54">
        <v>57548</v>
      </c>
      <c r="D9" s="54">
        <v>67652320</v>
      </c>
      <c r="E9" s="55">
        <v>67652320</v>
      </c>
      <c r="F9" s="56">
        <v>1</v>
      </c>
      <c r="G9" s="57">
        <v>0</v>
      </c>
      <c r="H9" s="58">
        <v>0</v>
      </c>
      <c r="I9" s="58">
        <v>0</v>
      </c>
      <c r="J9" s="58">
        <v>0</v>
      </c>
      <c r="K9" s="58">
        <v>0</v>
      </c>
      <c r="L9" s="57">
        <v>2882</v>
      </c>
      <c r="M9" s="56">
        <v>8.505992625570391E-4</v>
      </c>
    </row>
    <row r="10" spans="1:14" ht="20.100000000000001" customHeight="1">
      <c r="A10" s="22">
        <v>6</v>
      </c>
      <c r="B10" s="91" t="s">
        <v>135</v>
      </c>
      <c r="C10" s="54">
        <v>30200</v>
      </c>
      <c r="D10" s="54">
        <v>39530954</v>
      </c>
      <c r="E10" s="55">
        <v>39530954</v>
      </c>
      <c r="F10" s="56">
        <v>1</v>
      </c>
      <c r="G10" s="57">
        <v>0</v>
      </c>
      <c r="H10" s="58">
        <v>0</v>
      </c>
      <c r="I10" s="58">
        <v>0</v>
      </c>
      <c r="J10" s="58">
        <v>0</v>
      </c>
      <c r="K10" s="58">
        <v>0</v>
      </c>
      <c r="L10" s="57">
        <v>4553</v>
      </c>
      <c r="M10" s="56">
        <v>2.9811272974700209E-4</v>
      </c>
    </row>
    <row r="11" spans="1:14" ht="20.100000000000001" customHeight="1">
      <c r="A11" s="22">
        <v>7</v>
      </c>
      <c r="B11" s="91" t="s">
        <v>133</v>
      </c>
      <c r="C11" s="54">
        <v>64948</v>
      </c>
      <c r="D11" s="54">
        <v>119082908</v>
      </c>
      <c r="E11" s="55">
        <v>119082908</v>
      </c>
      <c r="F11" s="56">
        <v>1</v>
      </c>
      <c r="G11" s="57">
        <v>0</v>
      </c>
      <c r="H11" s="58">
        <v>0</v>
      </c>
      <c r="I11" s="58">
        <v>0</v>
      </c>
      <c r="J11" s="58">
        <v>0</v>
      </c>
      <c r="K11" s="58">
        <v>0</v>
      </c>
      <c r="L11" s="57">
        <v>1083</v>
      </c>
      <c r="M11" s="56">
        <v>5.8988730540221468E-6</v>
      </c>
    </row>
    <row r="12" spans="1:14" ht="20.100000000000001" customHeight="1">
      <c r="A12" s="22">
        <v>8</v>
      </c>
      <c r="B12" s="91" t="s">
        <v>128</v>
      </c>
      <c r="C12" s="54">
        <v>21096</v>
      </c>
      <c r="D12" s="54">
        <v>21589080</v>
      </c>
      <c r="E12" s="55">
        <v>21589080</v>
      </c>
      <c r="F12" s="56">
        <v>1</v>
      </c>
      <c r="G12" s="57">
        <v>0</v>
      </c>
      <c r="H12" s="58">
        <v>0</v>
      </c>
      <c r="I12" s="58">
        <v>0</v>
      </c>
      <c r="J12" s="58">
        <v>0</v>
      </c>
      <c r="K12" s="58">
        <v>0</v>
      </c>
      <c r="L12" s="57">
        <v>408</v>
      </c>
      <c r="M12" s="56">
        <v>5.0948272059980759E-5</v>
      </c>
    </row>
    <row r="13" spans="1:14" ht="20.100000000000001" customHeight="1">
      <c r="A13" s="22">
        <v>9</v>
      </c>
      <c r="B13" s="91" t="s">
        <v>125</v>
      </c>
      <c r="C13" s="54">
        <v>80022</v>
      </c>
      <c r="D13" s="54">
        <v>86714582</v>
      </c>
      <c r="E13" s="55">
        <v>86714582</v>
      </c>
      <c r="F13" s="56">
        <v>1</v>
      </c>
      <c r="G13" s="57">
        <v>0</v>
      </c>
      <c r="H13" s="58">
        <v>0</v>
      </c>
      <c r="I13" s="58">
        <v>0</v>
      </c>
      <c r="J13" s="58">
        <v>0</v>
      </c>
      <c r="K13" s="58">
        <v>0</v>
      </c>
      <c r="L13" s="57">
        <v>57789</v>
      </c>
      <c r="M13" s="56">
        <v>5.1764688115796265E-4</v>
      </c>
    </row>
    <row r="14" spans="1:14" s="53" customFormat="1" ht="20.100000000000001" customHeight="1">
      <c r="A14" s="22">
        <v>10</v>
      </c>
      <c r="B14" s="91" t="s">
        <v>124</v>
      </c>
      <c r="C14" s="54">
        <v>30338</v>
      </c>
      <c r="D14" s="54">
        <v>33534396</v>
      </c>
      <c r="E14" s="55">
        <v>33534396</v>
      </c>
      <c r="F14" s="56">
        <v>1</v>
      </c>
      <c r="G14" s="57">
        <v>0</v>
      </c>
      <c r="H14" s="58">
        <v>0</v>
      </c>
      <c r="I14" s="58">
        <v>0</v>
      </c>
      <c r="J14" s="58">
        <v>0</v>
      </c>
      <c r="K14" s="58">
        <v>0</v>
      </c>
      <c r="L14" s="57">
        <v>13274</v>
      </c>
      <c r="M14" s="56">
        <v>6.1059876497904231E-4</v>
      </c>
      <c r="N14" s="15"/>
    </row>
    <row r="15" spans="1:14" ht="20.100000000000001" customHeight="1">
      <c r="A15" s="22">
        <v>11</v>
      </c>
      <c r="B15" s="91" t="s">
        <v>129</v>
      </c>
      <c r="C15" s="54">
        <v>39967</v>
      </c>
      <c r="D15" s="54">
        <v>55969814</v>
      </c>
      <c r="E15" s="55">
        <v>55969813</v>
      </c>
      <c r="F15" s="56">
        <v>0.99990000000000001</v>
      </c>
      <c r="G15" s="57">
        <v>1</v>
      </c>
      <c r="H15" s="58">
        <v>0</v>
      </c>
      <c r="I15" s="58">
        <v>1</v>
      </c>
      <c r="J15" s="58">
        <v>0</v>
      </c>
      <c r="K15" s="58">
        <v>0</v>
      </c>
      <c r="L15" s="57">
        <v>200</v>
      </c>
      <c r="M15" s="56">
        <v>1.1373270027092985E-5</v>
      </c>
    </row>
    <row r="16" spans="1:14" ht="20.100000000000001" customHeight="1">
      <c r="A16" s="22">
        <v>12</v>
      </c>
      <c r="B16" s="91" t="s">
        <v>127</v>
      </c>
      <c r="C16" s="54">
        <v>80100</v>
      </c>
      <c r="D16" s="54">
        <v>115873881</v>
      </c>
      <c r="E16" s="55">
        <v>115873877</v>
      </c>
      <c r="F16" s="56">
        <v>0.99990000000000001</v>
      </c>
      <c r="G16" s="57">
        <v>4</v>
      </c>
      <c r="H16" s="58">
        <v>0</v>
      </c>
      <c r="I16" s="58">
        <v>4</v>
      </c>
      <c r="J16" s="58">
        <v>0</v>
      </c>
      <c r="K16" s="58">
        <v>0</v>
      </c>
      <c r="L16" s="57">
        <v>20776</v>
      </c>
      <c r="M16" s="56">
        <v>5.4402365305006306E-4</v>
      </c>
    </row>
    <row r="17" spans="1:14" ht="20.100000000000001" customHeight="1">
      <c r="A17" s="22">
        <v>13</v>
      </c>
      <c r="B17" s="91" t="s">
        <v>134</v>
      </c>
      <c r="C17" s="54">
        <v>57727</v>
      </c>
      <c r="D17" s="54">
        <v>61478700</v>
      </c>
      <c r="E17" s="55">
        <v>61478697</v>
      </c>
      <c r="F17" s="56">
        <v>0.99990000000000001</v>
      </c>
      <c r="G17" s="57">
        <v>3</v>
      </c>
      <c r="H17" s="58">
        <v>0</v>
      </c>
      <c r="I17" s="58">
        <v>3</v>
      </c>
      <c r="J17" s="58">
        <v>0</v>
      </c>
      <c r="K17" s="58">
        <v>0</v>
      </c>
      <c r="L17" s="57">
        <v>99032</v>
      </c>
      <c r="M17" s="56">
        <v>1.9371796030809296E-3</v>
      </c>
    </row>
    <row r="18" spans="1:14" ht="20.100000000000001" customHeight="1">
      <c r="A18" s="22">
        <v>14</v>
      </c>
      <c r="B18" s="91" t="s">
        <v>130</v>
      </c>
      <c r="C18" s="54">
        <v>33946</v>
      </c>
      <c r="D18" s="54">
        <v>36353614</v>
      </c>
      <c r="E18" s="55">
        <v>36353612</v>
      </c>
      <c r="F18" s="56">
        <v>0.99990000000000001</v>
      </c>
      <c r="G18" s="57">
        <v>2</v>
      </c>
      <c r="H18" s="58">
        <v>0</v>
      </c>
      <c r="I18" s="58">
        <v>2</v>
      </c>
      <c r="J18" s="58">
        <v>0</v>
      </c>
      <c r="K18" s="58">
        <v>0</v>
      </c>
      <c r="L18" s="57">
        <v>104</v>
      </c>
      <c r="M18" s="56">
        <v>3.0414173915027654E-5</v>
      </c>
    </row>
    <row r="19" spans="1:14" ht="20.100000000000001" customHeight="1">
      <c r="A19" s="22">
        <v>15</v>
      </c>
      <c r="B19" s="91" t="s">
        <v>126</v>
      </c>
      <c r="C19" s="54">
        <v>67301</v>
      </c>
      <c r="D19" s="54">
        <v>104282280</v>
      </c>
      <c r="E19" s="55">
        <v>104282273</v>
      </c>
      <c r="F19" s="56">
        <v>0.99990000000000001</v>
      </c>
      <c r="G19" s="57">
        <v>7</v>
      </c>
      <c r="H19" s="58">
        <v>0</v>
      </c>
      <c r="I19" s="58">
        <v>7</v>
      </c>
      <c r="J19" s="58">
        <v>0</v>
      </c>
      <c r="K19" s="58">
        <v>0</v>
      </c>
      <c r="L19" s="57">
        <v>44656</v>
      </c>
      <c r="M19" s="56">
        <v>3.3492934492695969E-4</v>
      </c>
    </row>
    <row r="20" spans="1:14" ht="20.100000000000001" customHeight="1">
      <c r="A20" s="22">
        <v>16</v>
      </c>
      <c r="B20" s="91" t="s">
        <v>142</v>
      </c>
      <c r="C20" s="54">
        <v>51888</v>
      </c>
      <c r="D20" s="54">
        <v>93679478</v>
      </c>
      <c r="E20" s="55">
        <v>93679457</v>
      </c>
      <c r="F20" s="56">
        <v>0.99990000000000001</v>
      </c>
      <c r="G20" s="57">
        <v>21</v>
      </c>
      <c r="H20" s="58">
        <v>0</v>
      </c>
      <c r="I20" s="58">
        <v>15</v>
      </c>
      <c r="J20" s="58">
        <v>0</v>
      </c>
      <c r="K20" s="58">
        <v>6</v>
      </c>
      <c r="L20" s="57">
        <v>92327</v>
      </c>
      <c r="M20" s="56">
        <v>9.6792167742698609E-4</v>
      </c>
    </row>
    <row r="21" spans="1:14" ht="20.100000000000001" customHeight="1">
      <c r="A21" s="22">
        <v>17</v>
      </c>
      <c r="B21" s="91" t="s">
        <v>140</v>
      </c>
      <c r="C21" s="54">
        <v>56456</v>
      </c>
      <c r="D21" s="54">
        <v>71133193</v>
      </c>
      <c r="E21" s="55">
        <v>71133172</v>
      </c>
      <c r="F21" s="56">
        <v>0.99990000000000001</v>
      </c>
      <c r="G21" s="57">
        <v>21</v>
      </c>
      <c r="H21" s="58">
        <v>0</v>
      </c>
      <c r="I21" s="58">
        <v>15</v>
      </c>
      <c r="J21" s="58">
        <v>0</v>
      </c>
      <c r="K21" s="58">
        <v>6</v>
      </c>
      <c r="L21" s="57">
        <v>3079</v>
      </c>
      <c r="M21" s="56">
        <v>3.1245126387302591E-4</v>
      </c>
    </row>
    <row r="22" spans="1:14" s="37" customFormat="1" ht="20.100000000000001" customHeight="1">
      <c r="A22" s="22">
        <v>18</v>
      </c>
      <c r="B22" s="91" t="s">
        <v>123</v>
      </c>
      <c r="C22" s="54">
        <v>27598</v>
      </c>
      <c r="D22" s="54">
        <v>58531251</v>
      </c>
      <c r="E22" s="55">
        <v>58531208</v>
      </c>
      <c r="F22" s="56">
        <v>0.99990000000000001</v>
      </c>
      <c r="G22" s="57">
        <v>43</v>
      </c>
      <c r="H22" s="58">
        <v>0</v>
      </c>
      <c r="I22" s="58">
        <v>36</v>
      </c>
      <c r="J22" s="58">
        <v>0</v>
      </c>
      <c r="K22" s="58">
        <v>7</v>
      </c>
      <c r="L22" s="57">
        <v>26470</v>
      </c>
      <c r="M22" s="56">
        <v>5.1571733874189452E-4</v>
      </c>
      <c r="N22" s="15"/>
    </row>
    <row r="23" spans="1:14" ht="20.100000000000001" customHeight="1">
      <c r="A23" s="22">
        <v>19</v>
      </c>
      <c r="B23" s="91" t="s">
        <v>131</v>
      </c>
      <c r="C23" s="54">
        <v>77992</v>
      </c>
      <c r="D23" s="54">
        <v>140706243</v>
      </c>
      <c r="E23" s="55">
        <v>140706039</v>
      </c>
      <c r="F23" s="56">
        <v>0.99990000000000001</v>
      </c>
      <c r="G23" s="57">
        <v>204</v>
      </c>
      <c r="H23" s="58">
        <v>0</v>
      </c>
      <c r="I23" s="58">
        <v>204</v>
      </c>
      <c r="J23" s="58">
        <v>0</v>
      </c>
      <c r="K23" s="58">
        <v>0</v>
      </c>
      <c r="L23" s="57">
        <v>22885</v>
      </c>
      <c r="M23" s="56">
        <v>1.813539998529734E-4</v>
      </c>
    </row>
    <row r="24" spans="1:14" ht="20.100000000000001" customHeight="1">
      <c r="A24" s="22">
        <v>20</v>
      </c>
      <c r="B24" s="91" t="s">
        <v>132</v>
      </c>
      <c r="C24" s="54">
        <v>67555</v>
      </c>
      <c r="D24" s="54">
        <v>85723846</v>
      </c>
      <c r="E24" s="55">
        <v>85723253</v>
      </c>
      <c r="F24" s="56">
        <v>0.99990000000000001</v>
      </c>
      <c r="G24" s="57">
        <v>593</v>
      </c>
      <c r="H24" s="58">
        <v>0</v>
      </c>
      <c r="I24" s="58">
        <v>593</v>
      </c>
      <c r="J24" s="58">
        <v>0</v>
      </c>
      <c r="K24" s="58">
        <v>0</v>
      </c>
      <c r="L24" s="57">
        <v>25766</v>
      </c>
      <c r="M24" s="56">
        <v>2.8867680463406931E-4</v>
      </c>
    </row>
    <row r="25" spans="1:14" ht="20.100000000000001" customHeight="1">
      <c r="A25" s="22">
        <v>21</v>
      </c>
      <c r="B25" s="91" t="s">
        <v>122</v>
      </c>
      <c r="C25" s="54">
        <v>339662</v>
      </c>
      <c r="D25" s="54">
        <v>452787217</v>
      </c>
      <c r="E25" s="55">
        <v>452739553</v>
      </c>
      <c r="F25" s="56">
        <v>0.99980000000000002</v>
      </c>
      <c r="G25" s="57">
        <v>47664</v>
      </c>
      <c r="H25" s="58">
        <v>0</v>
      </c>
      <c r="I25" s="58">
        <v>47732</v>
      </c>
      <c r="J25" s="58">
        <v>0</v>
      </c>
      <c r="K25" s="58">
        <v>0</v>
      </c>
      <c r="L25" s="57">
        <v>264073</v>
      </c>
      <c r="M25" s="56">
        <v>3.4867727961007677E-4</v>
      </c>
    </row>
    <row r="26" spans="1:14" ht="20.100000000000001" customHeight="1">
      <c r="A26" s="22">
        <v>22</v>
      </c>
      <c r="B26" s="91" t="s">
        <v>143</v>
      </c>
      <c r="C26" s="54">
        <v>1323244</v>
      </c>
      <c r="D26" s="54">
        <v>1846925167</v>
      </c>
      <c r="E26" s="54">
        <v>1846876604</v>
      </c>
      <c r="F26" s="56">
        <v>0.99997370602725699</v>
      </c>
      <c r="G26" s="57">
        <v>48563</v>
      </c>
      <c r="H26" s="57">
        <v>0</v>
      </c>
      <c r="I26" s="57">
        <v>48612</v>
      </c>
      <c r="J26" s="57">
        <v>0</v>
      </c>
      <c r="K26" s="57">
        <v>19</v>
      </c>
      <c r="L26" s="57">
        <v>767573</v>
      </c>
      <c r="M26" s="56">
        <v>4.6503023055399773E-4</v>
      </c>
    </row>
  </sheetData>
  <autoFilter ref="B3:M26" xr:uid="{00000000-0009-0000-0000-000003000000}"/>
  <sortState xmlns:xlrd2="http://schemas.microsoft.com/office/spreadsheetml/2017/richdata2" ref="B5:M25">
    <sortCondition descending="1" ref="F5:F25"/>
  </sortState>
  <mergeCells count="9">
    <mergeCell ref="M3:M4"/>
    <mergeCell ref="H3:L3"/>
    <mergeCell ref="A3:A4"/>
    <mergeCell ref="B3:B4"/>
    <mergeCell ref="C3:C4"/>
    <mergeCell ref="D3:D4"/>
    <mergeCell ref="E3:E4"/>
    <mergeCell ref="F3:F4"/>
    <mergeCell ref="G3:G4"/>
  </mergeCells>
  <phoneticPr fontId="45" type="noConversion"/>
  <conditionalFormatting sqref="B1:B1048576 N1:N1048576">
    <cfRule type="duplicateValues" dxfId="3" priority="1"/>
  </conditionalFormatting>
  <pageMargins left="0.42" right="0.16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7"/>
  <sheetViews>
    <sheetView topLeftCell="A2" zoomScale="110" zoomScaleNormal="110" workbookViewId="0">
      <selection activeCell="R11" sqref="R11"/>
    </sheetView>
  </sheetViews>
  <sheetFormatPr defaultColWidth="9" defaultRowHeight="15"/>
  <cols>
    <col min="1" max="1" width="9.625" style="15" customWidth="1"/>
    <col min="2" max="4" width="11.625" style="44" customWidth="1"/>
    <col min="5" max="5" width="11.625" style="15" customWidth="1"/>
    <col min="6" max="11" width="11.625" style="44" customWidth="1"/>
    <col min="12" max="12" width="11.625" style="15" customWidth="1"/>
    <col min="13" max="16384" width="9" style="15"/>
  </cols>
  <sheetData>
    <row r="1" spans="1:12" ht="20.100000000000001" customHeight="1">
      <c r="A1" s="19" t="s">
        <v>46</v>
      </c>
    </row>
    <row r="2" spans="1:12" ht="39.950000000000003" customHeight="1">
      <c r="A2" s="45" t="s">
        <v>47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21" customHeight="1">
      <c r="A3" s="112" t="s">
        <v>1</v>
      </c>
      <c r="B3" s="112" t="s">
        <v>2</v>
      </c>
      <c r="C3" s="112" t="s">
        <v>48</v>
      </c>
      <c r="D3" s="112" t="s">
        <v>49</v>
      </c>
      <c r="E3" s="112" t="s">
        <v>50</v>
      </c>
      <c r="F3" s="104" t="s">
        <v>21</v>
      </c>
      <c r="G3" s="105"/>
      <c r="H3" s="123" t="s">
        <v>22</v>
      </c>
      <c r="I3" s="123"/>
      <c r="J3" s="123" t="s">
        <v>51</v>
      </c>
      <c r="K3" s="123"/>
      <c r="L3" s="110" t="s">
        <v>40</v>
      </c>
    </row>
    <row r="4" spans="1:12" s="43" customFormat="1" ht="42" customHeight="1">
      <c r="A4" s="112"/>
      <c r="B4" s="112"/>
      <c r="C4" s="112"/>
      <c r="D4" s="112"/>
      <c r="E4" s="112"/>
      <c r="F4" s="47" t="s">
        <v>48</v>
      </c>
      <c r="G4" s="47" t="s">
        <v>49</v>
      </c>
      <c r="H4" s="47" t="s">
        <v>48</v>
      </c>
      <c r="I4" s="47" t="s">
        <v>49</v>
      </c>
      <c r="J4" s="47" t="s">
        <v>48</v>
      </c>
      <c r="K4" s="47" t="s">
        <v>49</v>
      </c>
      <c r="L4" s="107"/>
    </row>
    <row r="5" spans="1:12" ht="21" customHeight="1">
      <c r="A5" s="48">
        <v>1</v>
      </c>
      <c r="B5" s="97" t="s">
        <v>123</v>
      </c>
      <c r="C5" s="92">
        <v>5732636.0870000003</v>
      </c>
      <c r="D5" s="92">
        <v>5725117.8859999999</v>
      </c>
      <c r="E5" s="93">
        <v>0.99870000000000003</v>
      </c>
      <c r="F5" s="92">
        <v>3608126.804</v>
      </c>
      <c r="G5" s="92">
        <v>3603615.5630000001</v>
      </c>
      <c r="H5" s="92">
        <v>538733.85900000005</v>
      </c>
      <c r="I5" s="92">
        <v>538412.13600000006</v>
      </c>
      <c r="J5" s="92">
        <v>1585775.4240000001</v>
      </c>
      <c r="K5" s="92">
        <v>1583090.1869999999</v>
      </c>
      <c r="L5" s="51">
        <v>-3.9999999999995595E-4</v>
      </c>
    </row>
    <row r="6" spans="1:12" ht="21" customHeight="1">
      <c r="A6" s="48">
        <v>2</v>
      </c>
      <c r="B6" s="97" t="s">
        <v>125</v>
      </c>
      <c r="C6" s="92">
        <v>16542311.864</v>
      </c>
      <c r="D6" s="92">
        <v>16515409.058</v>
      </c>
      <c r="E6" s="93">
        <v>0.99839999999999995</v>
      </c>
      <c r="F6" s="92">
        <v>7562480.648</v>
      </c>
      <c r="G6" s="92">
        <v>7550551.2419999996</v>
      </c>
      <c r="H6" s="92">
        <v>4732162.2149999999</v>
      </c>
      <c r="I6" s="92">
        <v>4724187.1710000001</v>
      </c>
      <c r="J6" s="92">
        <v>4247669.0010000002</v>
      </c>
      <c r="K6" s="92">
        <v>4240670.6449999996</v>
      </c>
      <c r="L6" s="51">
        <v>7.9999999999991189E-4</v>
      </c>
    </row>
    <row r="7" spans="1:12" ht="21" customHeight="1">
      <c r="A7" s="48">
        <v>3</v>
      </c>
      <c r="B7" s="91" t="s">
        <v>129</v>
      </c>
      <c r="C7" s="94">
        <v>7256556.9740000004</v>
      </c>
      <c r="D7" s="94">
        <v>7237905.8509999998</v>
      </c>
      <c r="E7" s="95">
        <v>0.99739999999999995</v>
      </c>
      <c r="F7" s="94">
        <v>4770303.4620000003</v>
      </c>
      <c r="G7" s="94">
        <v>4766036.2139999997</v>
      </c>
      <c r="H7" s="94">
        <v>1487255.9920000001</v>
      </c>
      <c r="I7" s="94">
        <v>1484876.095</v>
      </c>
      <c r="J7" s="94">
        <v>998997.52</v>
      </c>
      <c r="K7" s="94">
        <v>986993.54200000002</v>
      </c>
      <c r="L7" s="51">
        <v>-8.0000000000002292E-4</v>
      </c>
    </row>
    <row r="8" spans="1:12" ht="21" customHeight="1">
      <c r="A8" s="48">
        <v>4</v>
      </c>
      <c r="B8" s="97" t="s">
        <v>131</v>
      </c>
      <c r="C8" s="92">
        <v>14124936.843</v>
      </c>
      <c r="D8" s="92">
        <v>14073694.196</v>
      </c>
      <c r="E8" s="93">
        <v>0.99639999999999995</v>
      </c>
      <c r="F8" s="92">
        <v>3076902.7450000001</v>
      </c>
      <c r="G8" s="92">
        <v>3067797.8160000001</v>
      </c>
      <c r="H8" s="92">
        <v>5298072.2120000003</v>
      </c>
      <c r="I8" s="92">
        <v>5284382.1390000004</v>
      </c>
      <c r="J8" s="92">
        <v>5749961.8859999999</v>
      </c>
      <c r="K8" s="92">
        <v>5721514.2410000004</v>
      </c>
      <c r="L8" s="51">
        <v>1.4999999999999458E-3</v>
      </c>
    </row>
    <row r="9" spans="1:12" ht="21" customHeight="1">
      <c r="A9" s="48">
        <v>5</v>
      </c>
      <c r="B9" s="97" t="s">
        <v>130</v>
      </c>
      <c r="C9" s="92">
        <v>6222040.5379999997</v>
      </c>
      <c r="D9" s="92">
        <v>6195441.7960000001</v>
      </c>
      <c r="E9" s="93">
        <v>0.99570000000000003</v>
      </c>
      <c r="F9" s="92">
        <v>3667424.2230000002</v>
      </c>
      <c r="G9" s="92">
        <v>3657642.2230000002</v>
      </c>
      <c r="H9" s="92">
        <v>878510.90500000003</v>
      </c>
      <c r="I9" s="92">
        <v>877272.24399999995</v>
      </c>
      <c r="J9" s="92">
        <v>1676105.41</v>
      </c>
      <c r="K9" s="92">
        <v>1660527.3289999999</v>
      </c>
      <c r="L9" s="51">
        <v>9.000000000000119E-4</v>
      </c>
    </row>
    <row r="10" spans="1:12" ht="21" customHeight="1">
      <c r="A10" s="48">
        <v>6</v>
      </c>
      <c r="B10" s="97" t="s">
        <v>135</v>
      </c>
      <c r="C10" s="92">
        <v>5055712.7810000004</v>
      </c>
      <c r="D10" s="92">
        <v>5033523.9589999998</v>
      </c>
      <c r="E10" s="93">
        <v>0.99560000000000004</v>
      </c>
      <c r="F10" s="92">
        <v>2864425.7930000001</v>
      </c>
      <c r="G10" s="92">
        <v>2853898.3640000001</v>
      </c>
      <c r="H10" s="92">
        <v>687259.13600000006</v>
      </c>
      <c r="I10" s="92">
        <v>685313.27899999998</v>
      </c>
      <c r="J10" s="92">
        <v>1504027.852</v>
      </c>
      <c r="K10" s="92">
        <v>1494312.3160000001</v>
      </c>
      <c r="L10" s="52">
        <v>1.0999999999999899E-3</v>
      </c>
    </row>
    <row r="11" spans="1:12" ht="21" customHeight="1">
      <c r="A11" s="48">
        <v>7</v>
      </c>
      <c r="B11" s="97" t="s">
        <v>138</v>
      </c>
      <c r="C11" s="92">
        <v>10637541.613</v>
      </c>
      <c r="D11" s="92">
        <v>10589720.396</v>
      </c>
      <c r="E11" s="93">
        <v>0.99550000000000005</v>
      </c>
      <c r="F11" s="92">
        <v>6480136.1730000004</v>
      </c>
      <c r="G11" s="92">
        <v>6456046.017</v>
      </c>
      <c r="H11" s="92">
        <v>3166076.0460000001</v>
      </c>
      <c r="I11" s="92">
        <v>3149667.628</v>
      </c>
      <c r="J11" s="92">
        <v>991329.39399999997</v>
      </c>
      <c r="K11" s="92">
        <v>984006.75100000005</v>
      </c>
      <c r="L11" s="51">
        <v>1.2000000000000899E-3</v>
      </c>
    </row>
    <row r="12" spans="1:12" ht="21" customHeight="1">
      <c r="A12" s="48">
        <v>8</v>
      </c>
      <c r="B12" s="97" t="s">
        <v>139</v>
      </c>
      <c r="C12" s="92">
        <v>3364965.31</v>
      </c>
      <c r="D12" s="92">
        <v>3349005.7549999999</v>
      </c>
      <c r="E12" s="93">
        <v>0.99529999999999996</v>
      </c>
      <c r="F12" s="92">
        <v>2126412.9849999999</v>
      </c>
      <c r="G12" s="92">
        <v>2121473.6490000002</v>
      </c>
      <c r="H12" s="92">
        <v>1002593.965</v>
      </c>
      <c r="I12" s="92">
        <v>996486.33900000004</v>
      </c>
      <c r="J12" s="92">
        <v>235958.36</v>
      </c>
      <c r="K12" s="92">
        <v>231045.76699999999</v>
      </c>
      <c r="L12" s="51">
        <v>-5.0000000000005596E-4</v>
      </c>
    </row>
    <row r="13" spans="1:12" ht="21" customHeight="1">
      <c r="A13" s="48">
        <v>9</v>
      </c>
      <c r="B13" s="97" t="s">
        <v>127</v>
      </c>
      <c r="C13" s="92">
        <v>16038771.384</v>
      </c>
      <c r="D13" s="92">
        <v>15962316.066</v>
      </c>
      <c r="E13" s="93">
        <v>0.99519999999999997</v>
      </c>
      <c r="F13" s="92">
        <v>7693161.7659999998</v>
      </c>
      <c r="G13" s="92">
        <v>7660568.9220000003</v>
      </c>
      <c r="H13" s="92">
        <v>4210079.1069999998</v>
      </c>
      <c r="I13" s="92">
        <v>4195828.9330000002</v>
      </c>
      <c r="J13" s="92">
        <v>4135530.5109999999</v>
      </c>
      <c r="K13" s="92">
        <v>4105918.2110000001</v>
      </c>
      <c r="L13" s="51">
        <v>-9.9999999999988987E-5</v>
      </c>
    </row>
    <row r="14" spans="1:12" ht="21" customHeight="1">
      <c r="A14" s="48">
        <v>10</v>
      </c>
      <c r="B14" s="97" t="s">
        <v>134</v>
      </c>
      <c r="C14" s="92">
        <v>8391776.3870000001</v>
      </c>
      <c r="D14" s="92">
        <v>8350887.4189999998</v>
      </c>
      <c r="E14" s="93">
        <v>0.99509999999999998</v>
      </c>
      <c r="F14" s="92">
        <v>5021145.79</v>
      </c>
      <c r="G14" s="92">
        <v>4989999.7570000002</v>
      </c>
      <c r="H14" s="92">
        <v>1623836.689</v>
      </c>
      <c r="I14" s="92">
        <v>1618161.868</v>
      </c>
      <c r="J14" s="92">
        <v>1746793.9080000001</v>
      </c>
      <c r="K14" s="92">
        <v>1742725.794</v>
      </c>
      <c r="L14" s="51">
        <v>1.9999999999997797E-4</v>
      </c>
    </row>
    <row r="15" spans="1:12" ht="21" customHeight="1">
      <c r="A15" s="48">
        <v>11</v>
      </c>
      <c r="B15" s="97" t="s">
        <v>142</v>
      </c>
      <c r="C15" s="92">
        <v>7542947.966</v>
      </c>
      <c r="D15" s="92">
        <v>7502439.8109999998</v>
      </c>
      <c r="E15" s="93">
        <v>0.99460000000000004</v>
      </c>
      <c r="F15" s="92">
        <v>4585462.2889999999</v>
      </c>
      <c r="G15" s="92">
        <v>4561312.3969999999</v>
      </c>
      <c r="H15" s="92">
        <v>1379980.308</v>
      </c>
      <c r="I15" s="92">
        <v>1374784.46</v>
      </c>
      <c r="J15" s="92">
        <v>1577505.3689999999</v>
      </c>
      <c r="K15" s="92">
        <v>1566342.9539999999</v>
      </c>
      <c r="L15" s="51">
        <v>1.0999999999999899E-3</v>
      </c>
    </row>
    <row r="16" spans="1:12" ht="21" customHeight="1">
      <c r="A16" s="48">
        <v>12</v>
      </c>
      <c r="B16" s="97" t="s">
        <v>122</v>
      </c>
      <c r="C16" s="92">
        <v>59583006.118000001</v>
      </c>
      <c r="D16" s="92">
        <v>59247238.718999997</v>
      </c>
      <c r="E16" s="93">
        <v>0.99439999999999995</v>
      </c>
      <c r="F16" s="92">
        <v>26312485.954</v>
      </c>
      <c r="G16" s="92">
        <v>26213446.009</v>
      </c>
      <c r="H16" s="92">
        <v>12224386.728</v>
      </c>
      <c r="I16" s="92">
        <v>12104097.739</v>
      </c>
      <c r="J16" s="92">
        <v>21046133.436000001</v>
      </c>
      <c r="K16" s="92">
        <v>20929694.971000001</v>
      </c>
      <c r="L16" s="51">
        <v>8.9999999999990088E-4</v>
      </c>
    </row>
    <row r="17" spans="1:12" ht="21" customHeight="1">
      <c r="A17" s="48">
        <v>13</v>
      </c>
      <c r="B17" s="97" t="s">
        <v>124</v>
      </c>
      <c r="C17" s="92">
        <v>3972994.1869999999</v>
      </c>
      <c r="D17" s="92">
        <v>3949504.3629999999</v>
      </c>
      <c r="E17" s="93">
        <v>0.99409999999999998</v>
      </c>
      <c r="F17" s="92">
        <v>1639825.0730000001</v>
      </c>
      <c r="G17" s="92">
        <v>1626217.365</v>
      </c>
      <c r="H17" s="92">
        <v>1473486.733</v>
      </c>
      <c r="I17" s="92">
        <v>1465583.3419999999</v>
      </c>
      <c r="J17" s="92">
        <v>859682.38100000005</v>
      </c>
      <c r="K17" s="92">
        <v>857703.65599999996</v>
      </c>
      <c r="L17" s="51">
        <v>-2.9999999999996696E-4</v>
      </c>
    </row>
    <row r="18" spans="1:12" s="37" customFormat="1" ht="21" customHeight="1">
      <c r="A18" s="49">
        <v>14</v>
      </c>
      <c r="B18" s="91" t="s">
        <v>126</v>
      </c>
      <c r="C18" s="94">
        <v>12311207.903000001</v>
      </c>
      <c r="D18" s="94">
        <v>12236805.301999999</v>
      </c>
      <c r="E18" s="93">
        <v>0.99399999999999999</v>
      </c>
      <c r="F18" s="94">
        <v>2584951.733</v>
      </c>
      <c r="G18" s="94">
        <v>2582027.1680000001</v>
      </c>
      <c r="H18" s="94">
        <v>3512908.1510000001</v>
      </c>
      <c r="I18" s="94">
        <v>3473534.4419999998</v>
      </c>
      <c r="J18" s="94">
        <v>6213348.0190000003</v>
      </c>
      <c r="K18" s="94">
        <v>6181243.6919999998</v>
      </c>
      <c r="L18" s="51">
        <v>3.9999999999995595E-4</v>
      </c>
    </row>
    <row r="19" spans="1:12" s="37" customFormat="1" ht="21" customHeight="1">
      <c r="A19" s="49">
        <v>15</v>
      </c>
      <c r="B19" s="97" t="s">
        <v>133</v>
      </c>
      <c r="C19" s="92">
        <v>9185242.5240000002</v>
      </c>
      <c r="D19" s="92">
        <v>9105580.034</v>
      </c>
      <c r="E19" s="93">
        <v>0.99129999999999996</v>
      </c>
      <c r="F19" s="92">
        <v>2399872.429</v>
      </c>
      <c r="G19" s="92">
        <v>2393157.1889999998</v>
      </c>
      <c r="H19" s="92">
        <v>1986308.1540000001</v>
      </c>
      <c r="I19" s="92">
        <v>1972521.3740000001</v>
      </c>
      <c r="J19" s="92">
        <v>4799061.9409999996</v>
      </c>
      <c r="K19" s="92">
        <v>4739901.4709999999</v>
      </c>
      <c r="L19" s="51">
        <v>1.4999999999999458E-3</v>
      </c>
    </row>
    <row r="20" spans="1:12" ht="21" customHeight="1">
      <c r="A20" s="48">
        <v>16</v>
      </c>
      <c r="B20" s="97" t="s">
        <v>128</v>
      </c>
      <c r="C20" s="92">
        <v>4102507.6549999998</v>
      </c>
      <c r="D20" s="92">
        <v>4066629.1030000001</v>
      </c>
      <c r="E20" s="93">
        <v>0.99129999999999996</v>
      </c>
      <c r="F20" s="92">
        <v>2936857.8689999999</v>
      </c>
      <c r="G20" s="92">
        <v>2914890.49</v>
      </c>
      <c r="H20" s="92">
        <v>222506.78099999999</v>
      </c>
      <c r="I20" s="92">
        <v>220787.69099999999</v>
      </c>
      <c r="J20" s="92">
        <v>943143.005</v>
      </c>
      <c r="K20" s="92">
        <v>930950.92200000002</v>
      </c>
      <c r="L20" s="52">
        <v>-3.2000000000000917E-3</v>
      </c>
    </row>
    <row r="21" spans="1:12" ht="21" customHeight="1">
      <c r="A21" s="48">
        <v>17</v>
      </c>
      <c r="B21" s="97" t="s">
        <v>136</v>
      </c>
      <c r="C21" s="92">
        <v>12613141.301000001</v>
      </c>
      <c r="D21" s="92">
        <v>12492940.879000001</v>
      </c>
      <c r="E21" s="93">
        <v>0.99050000000000005</v>
      </c>
      <c r="F21" s="92">
        <v>8768205.3489999995</v>
      </c>
      <c r="G21" s="92">
        <v>8720111.8230000008</v>
      </c>
      <c r="H21" s="92">
        <v>1273221.983</v>
      </c>
      <c r="I21" s="92">
        <v>1261623.6569999999</v>
      </c>
      <c r="J21" s="92">
        <v>2571713.969</v>
      </c>
      <c r="K21" s="92">
        <v>2511205.3990000002</v>
      </c>
      <c r="L21" s="51">
        <v>2.8000000000000247E-3</v>
      </c>
    </row>
    <row r="22" spans="1:12" ht="21" customHeight="1">
      <c r="A22" s="48">
        <v>18</v>
      </c>
      <c r="B22" s="97" t="s">
        <v>132</v>
      </c>
      <c r="C22" s="92">
        <v>14192668.268999999</v>
      </c>
      <c r="D22" s="92">
        <v>13996332.786</v>
      </c>
      <c r="E22" s="93">
        <v>0.98619999999999997</v>
      </c>
      <c r="F22" s="92">
        <v>8480309.5050000008</v>
      </c>
      <c r="G22" s="92">
        <v>8380628.0449999999</v>
      </c>
      <c r="H22" s="92">
        <v>2458907.057</v>
      </c>
      <c r="I22" s="92">
        <v>2405684.9419999998</v>
      </c>
      <c r="J22" s="92">
        <v>3253451.7069999999</v>
      </c>
      <c r="K22" s="92">
        <v>3210019.7990000001</v>
      </c>
      <c r="L22" s="51">
        <v>1.5999999999999348E-3</v>
      </c>
    </row>
    <row r="23" spans="1:12" ht="21" customHeight="1">
      <c r="A23" s="48">
        <v>19</v>
      </c>
      <c r="B23" s="97" t="s">
        <v>140</v>
      </c>
      <c r="C23" s="92">
        <v>10855122.869000001</v>
      </c>
      <c r="D23" s="92">
        <v>10674489.120999999</v>
      </c>
      <c r="E23" s="93">
        <v>0.98340000000000005</v>
      </c>
      <c r="F23" s="92">
        <v>2867181.977</v>
      </c>
      <c r="G23" s="92">
        <v>2747463.2119999998</v>
      </c>
      <c r="H23" s="92">
        <v>7723334.1129999999</v>
      </c>
      <c r="I23" s="92">
        <v>7667183.0099999998</v>
      </c>
      <c r="J23" s="92">
        <v>264606.77899999998</v>
      </c>
      <c r="K23" s="92">
        <v>259842.899</v>
      </c>
      <c r="L23" s="51">
        <v>-9.9999999999988987E-5</v>
      </c>
    </row>
    <row r="24" spans="1:12" ht="21" customHeight="1">
      <c r="A24" s="48">
        <v>20</v>
      </c>
      <c r="B24" s="97" t="s">
        <v>137</v>
      </c>
      <c r="C24" s="92">
        <v>4697172.0149999997</v>
      </c>
      <c r="D24" s="92">
        <v>4591396.0149999997</v>
      </c>
      <c r="E24" s="93">
        <v>0.97750000000000004</v>
      </c>
      <c r="F24" s="92">
        <v>2024016.8319999999</v>
      </c>
      <c r="G24" s="92">
        <v>1954559.077</v>
      </c>
      <c r="H24" s="92">
        <v>167060.28099999999</v>
      </c>
      <c r="I24" s="92">
        <v>163799.56700000001</v>
      </c>
      <c r="J24" s="92">
        <v>2506094.9019999998</v>
      </c>
      <c r="K24" s="92">
        <v>2473037.3709999998</v>
      </c>
      <c r="L24" s="51">
        <v>2.6000000000000467E-3</v>
      </c>
    </row>
    <row r="25" spans="1:12" ht="21" customHeight="1">
      <c r="A25" s="50">
        <v>21</v>
      </c>
      <c r="B25" s="98" t="s">
        <v>141</v>
      </c>
      <c r="C25" s="92">
        <v>10261732.868000001</v>
      </c>
      <c r="D25" s="92">
        <v>10026883.157</v>
      </c>
      <c r="E25" s="93">
        <v>0.97709999999999997</v>
      </c>
      <c r="F25" s="92">
        <v>3561915.9449999998</v>
      </c>
      <c r="G25" s="92">
        <v>3434842.9939999999</v>
      </c>
      <c r="H25" s="92">
        <v>6305963.7089999998</v>
      </c>
      <c r="I25" s="92">
        <v>6200158.4129999997</v>
      </c>
      <c r="J25" s="92">
        <v>393853.21399999998</v>
      </c>
      <c r="K25" s="92">
        <v>391881.75</v>
      </c>
      <c r="L25" s="51">
        <v>4.5999999999999375E-3</v>
      </c>
    </row>
    <row r="26" spans="1:12" ht="21" customHeight="1">
      <c r="A26" s="48">
        <v>22</v>
      </c>
      <c r="B26" s="97" t="s">
        <v>143</v>
      </c>
      <c r="C26" s="96">
        <v>242684993.456</v>
      </c>
      <c r="D26" s="96">
        <v>240923261.67199999</v>
      </c>
      <c r="E26" s="93">
        <v>0.99274066451776954</v>
      </c>
      <c r="F26" s="92">
        <v>113031605.344</v>
      </c>
      <c r="G26" s="92">
        <v>112256285.536</v>
      </c>
      <c r="H26" s="92">
        <v>62352644.123999998</v>
      </c>
      <c r="I26" s="92">
        <v>61864346.468999997</v>
      </c>
      <c r="J26" s="92">
        <v>67300743.988000005</v>
      </c>
      <c r="K26" s="92">
        <v>66802629.667000003</v>
      </c>
      <c r="L26" s="51">
        <v>1.0108244115701881E-3</v>
      </c>
    </row>
    <row r="27" spans="1:12">
      <c r="F27" s="15"/>
    </row>
  </sheetData>
  <sortState xmlns:xlrd2="http://schemas.microsoft.com/office/spreadsheetml/2017/richdata2" ref="B5:L25">
    <sortCondition descending="1" ref="E5:E25"/>
  </sortState>
  <mergeCells count="9">
    <mergeCell ref="L3:L4"/>
    <mergeCell ref="F3:G3"/>
    <mergeCell ref="H3:I3"/>
    <mergeCell ref="J3:K3"/>
    <mergeCell ref="A3:A4"/>
    <mergeCell ref="B3:B4"/>
    <mergeCell ref="C3:C4"/>
    <mergeCell ref="D3:D4"/>
    <mergeCell ref="E3:E4"/>
  </mergeCells>
  <phoneticPr fontId="45" type="noConversion"/>
  <pageMargins left="0.15748031496063" right="0.15748031496063" top="0.43307086614173201" bottom="0.27559055118110198" header="0.23622047244094499" footer="0.1574803149606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98"/>
  <sheetViews>
    <sheetView zoomScale="110" zoomScaleNormal="110" workbookViewId="0">
      <pane ySplit="3" topLeftCell="A4" activePane="bottomLeft" state="frozen"/>
      <selection pane="bottomLeft" activeCell="K17" sqref="K17"/>
    </sheetView>
  </sheetViews>
  <sheetFormatPr defaultColWidth="9" defaultRowHeight="20.100000000000001" customHeight="1"/>
  <cols>
    <col min="1" max="1" width="9" style="34"/>
    <col min="2" max="2" width="16.75" style="35" customWidth="1"/>
    <col min="3" max="3" width="13.625" style="35" customWidth="1"/>
    <col min="4" max="4" width="9" style="35"/>
    <col min="5" max="5" width="47.375" style="35" customWidth="1"/>
    <col min="6" max="6" width="15" style="35" customWidth="1"/>
    <col min="7" max="7" width="34.875" style="35" customWidth="1"/>
    <col min="8" max="8" width="19" style="36" customWidth="1"/>
    <col min="9" max="9" width="14.875" style="37" customWidth="1"/>
    <col min="10" max="16384" width="9" style="37"/>
  </cols>
  <sheetData>
    <row r="1" spans="1:9" ht="20.100000000000001" customHeight="1">
      <c r="A1" s="38" t="s">
        <v>52</v>
      </c>
    </row>
    <row r="2" spans="1:9" ht="40.5" customHeight="1">
      <c r="A2" s="39" t="s">
        <v>53</v>
      </c>
      <c r="B2" s="27"/>
      <c r="C2" s="27"/>
      <c r="D2" s="27"/>
      <c r="E2" s="27"/>
      <c r="F2" s="27"/>
      <c r="G2" s="27"/>
      <c r="H2" s="40"/>
    </row>
    <row r="3" spans="1:9" ht="20.100000000000001" customHeight="1">
      <c r="A3" s="41" t="s">
        <v>54</v>
      </c>
      <c r="B3" s="41" t="s">
        <v>55</v>
      </c>
      <c r="C3" s="41" t="s">
        <v>56</v>
      </c>
      <c r="D3" s="41" t="s">
        <v>57</v>
      </c>
      <c r="E3" s="41" t="s">
        <v>58</v>
      </c>
      <c r="F3" s="41" t="s">
        <v>59</v>
      </c>
      <c r="G3" s="41" t="s">
        <v>60</v>
      </c>
      <c r="H3" s="41" t="s">
        <v>61</v>
      </c>
      <c r="I3" s="35"/>
    </row>
    <row r="4" spans="1:9" ht="20.100000000000001" customHeight="1">
      <c r="A4" s="17">
        <f>SUBTOTAL(103,$B$4:B4)*1</f>
        <v>1</v>
      </c>
      <c r="B4" s="99" t="s">
        <v>122</v>
      </c>
      <c r="C4" s="9" t="s">
        <v>220</v>
      </c>
      <c r="D4" s="99" t="s">
        <v>149</v>
      </c>
      <c r="E4" s="99" t="s">
        <v>221</v>
      </c>
      <c r="F4" s="99" t="s">
        <v>162</v>
      </c>
      <c r="G4" s="99" t="s">
        <v>155</v>
      </c>
      <c r="H4" s="42" t="s">
        <v>222</v>
      </c>
    </row>
    <row r="5" spans="1:9" ht="20.100000000000001" customHeight="1">
      <c r="A5" s="17">
        <f>SUBTOTAL(103,$B$4:B5)*1</f>
        <v>2</v>
      </c>
      <c r="B5" s="99" t="s">
        <v>122</v>
      </c>
      <c r="C5" s="9" t="s">
        <v>164</v>
      </c>
      <c r="D5" s="99" t="s">
        <v>149</v>
      </c>
      <c r="E5" s="99" t="s">
        <v>165</v>
      </c>
      <c r="F5" s="99" t="s">
        <v>22</v>
      </c>
      <c r="G5" s="99" t="s">
        <v>155</v>
      </c>
      <c r="H5" s="42" t="s">
        <v>62</v>
      </c>
    </row>
    <row r="6" spans="1:9" ht="20.100000000000001" customHeight="1">
      <c r="A6" s="17">
        <f>SUBTOTAL(103,$B$4:B6)*1</f>
        <v>3</v>
      </c>
      <c r="B6" s="99" t="s">
        <v>122</v>
      </c>
      <c r="C6" s="9" t="s">
        <v>166</v>
      </c>
      <c r="D6" s="99" t="s">
        <v>149</v>
      </c>
      <c r="E6" s="99" t="s">
        <v>165</v>
      </c>
      <c r="F6" s="99" t="s">
        <v>22</v>
      </c>
      <c r="G6" s="99" t="s">
        <v>155</v>
      </c>
      <c r="H6" s="42" t="s">
        <v>66</v>
      </c>
    </row>
    <row r="7" spans="1:9" ht="20.100000000000001" customHeight="1">
      <c r="A7" s="17">
        <f>SUBTOTAL(103,$B$4:B7)*1</f>
        <v>4</v>
      </c>
      <c r="B7" s="99" t="s">
        <v>122</v>
      </c>
      <c r="C7" s="9" t="s">
        <v>185</v>
      </c>
      <c r="D7" s="99" t="s">
        <v>149</v>
      </c>
      <c r="E7" s="99" t="s">
        <v>165</v>
      </c>
      <c r="F7" s="99" t="s">
        <v>22</v>
      </c>
      <c r="G7" s="99" t="s">
        <v>155</v>
      </c>
      <c r="H7" s="42" t="s">
        <v>67</v>
      </c>
    </row>
    <row r="8" spans="1:9" ht="20.100000000000001" customHeight="1">
      <c r="A8" s="17">
        <f>SUBTOTAL(103,$B$4:B8)*1</f>
        <v>5</v>
      </c>
      <c r="B8" s="99" t="s">
        <v>122</v>
      </c>
      <c r="C8" s="9" t="s">
        <v>306</v>
      </c>
      <c r="D8" s="99" t="s">
        <v>149</v>
      </c>
      <c r="E8" s="99" t="s">
        <v>165</v>
      </c>
      <c r="F8" s="99" t="s">
        <v>22</v>
      </c>
      <c r="G8" s="99" t="s">
        <v>155</v>
      </c>
      <c r="H8" s="42" t="s">
        <v>65</v>
      </c>
    </row>
    <row r="9" spans="1:9" ht="20.100000000000001" customHeight="1">
      <c r="A9" s="17">
        <f>SUBTOTAL(103,$B$4:B9)*1</f>
        <v>6</v>
      </c>
      <c r="B9" s="99" t="s">
        <v>122</v>
      </c>
      <c r="C9" s="9" t="s">
        <v>322</v>
      </c>
      <c r="D9" s="99" t="s">
        <v>149</v>
      </c>
      <c r="E9" s="99" t="s">
        <v>165</v>
      </c>
      <c r="F9" s="99" t="s">
        <v>22</v>
      </c>
      <c r="G9" s="99" t="s">
        <v>155</v>
      </c>
      <c r="H9" s="42" t="s">
        <v>63</v>
      </c>
    </row>
    <row r="10" spans="1:9" ht="20.100000000000001" customHeight="1">
      <c r="A10" s="17">
        <f>SUBTOTAL(103,$B$4:B10)*1</f>
        <v>7</v>
      </c>
      <c r="B10" s="99" t="s">
        <v>122</v>
      </c>
      <c r="C10" s="9" t="s">
        <v>362</v>
      </c>
      <c r="D10" s="99" t="s">
        <v>149</v>
      </c>
      <c r="E10" s="99" t="s">
        <v>165</v>
      </c>
      <c r="F10" s="99" t="s">
        <v>22</v>
      </c>
      <c r="G10" s="99" t="s">
        <v>155</v>
      </c>
      <c r="H10" s="42" t="s">
        <v>64</v>
      </c>
    </row>
    <row r="11" spans="1:9" ht="20.100000000000001" customHeight="1">
      <c r="A11" s="17">
        <f>SUBTOTAL(103,$B$4:B11)*1</f>
        <v>8</v>
      </c>
      <c r="B11" s="99" t="s">
        <v>122</v>
      </c>
      <c r="C11" s="9" t="s">
        <v>343</v>
      </c>
      <c r="D11" s="99" t="s">
        <v>149</v>
      </c>
      <c r="E11" s="99" t="s">
        <v>344</v>
      </c>
      <c r="F11" s="99" t="s">
        <v>22</v>
      </c>
      <c r="G11" s="99" t="s">
        <v>155</v>
      </c>
      <c r="H11" s="42" t="s">
        <v>345</v>
      </c>
    </row>
    <row r="12" spans="1:9" ht="20.100000000000001" customHeight="1">
      <c r="A12" s="17">
        <f>SUBTOTAL(103,$B$4:B12)*1</f>
        <v>9</v>
      </c>
      <c r="B12" s="99" t="s">
        <v>122</v>
      </c>
      <c r="C12" s="9" t="s">
        <v>148</v>
      </c>
      <c r="D12" s="99" t="s">
        <v>149</v>
      </c>
      <c r="E12" s="99" t="s">
        <v>150</v>
      </c>
      <c r="F12" s="99" t="s">
        <v>21</v>
      </c>
      <c r="G12" s="99" t="s">
        <v>151</v>
      </c>
      <c r="H12" s="42" t="s">
        <v>152</v>
      </c>
    </row>
    <row r="13" spans="1:9" ht="20.100000000000001" customHeight="1">
      <c r="A13" s="17">
        <f>SUBTOTAL(103,$B$4:B13)*1</f>
        <v>10</v>
      </c>
      <c r="B13" s="99" t="s">
        <v>122</v>
      </c>
      <c r="C13" s="9" t="s">
        <v>241</v>
      </c>
      <c r="D13" s="99" t="s">
        <v>149</v>
      </c>
      <c r="E13" s="99" t="s">
        <v>242</v>
      </c>
      <c r="F13" s="99" t="s">
        <v>21</v>
      </c>
      <c r="G13" s="99" t="s">
        <v>155</v>
      </c>
      <c r="H13" s="42" t="s">
        <v>243</v>
      </c>
    </row>
    <row r="14" spans="1:9" ht="20.100000000000001" customHeight="1">
      <c r="A14" s="17">
        <f>SUBTOTAL(103,$B$4:B14)*1</f>
        <v>11</v>
      </c>
      <c r="B14" s="99" t="s">
        <v>122</v>
      </c>
      <c r="C14" s="9" t="s">
        <v>269</v>
      </c>
      <c r="D14" s="99" t="s">
        <v>149</v>
      </c>
      <c r="E14" s="99" t="s">
        <v>242</v>
      </c>
      <c r="F14" s="99" t="s">
        <v>21</v>
      </c>
      <c r="G14" s="99" t="s">
        <v>155</v>
      </c>
      <c r="H14" s="42" t="s">
        <v>270</v>
      </c>
    </row>
    <row r="15" spans="1:9" ht="20.100000000000001" customHeight="1">
      <c r="A15" s="17">
        <f>SUBTOTAL(103,$B$4:B15)*1</f>
        <v>12</v>
      </c>
      <c r="B15" s="99" t="s">
        <v>122</v>
      </c>
      <c r="C15" s="9" t="s">
        <v>271</v>
      </c>
      <c r="D15" s="99" t="s">
        <v>149</v>
      </c>
      <c r="E15" s="99" t="s">
        <v>242</v>
      </c>
      <c r="F15" s="99" t="s">
        <v>22</v>
      </c>
      <c r="G15" s="99" t="s">
        <v>155</v>
      </c>
      <c r="H15" s="42" t="s">
        <v>68</v>
      </c>
    </row>
    <row r="16" spans="1:9" ht="20.100000000000001" customHeight="1">
      <c r="A16" s="17">
        <f>SUBTOTAL(103,$B$4:B16)*1</f>
        <v>13</v>
      </c>
      <c r="B16" s="99" t="s">
        <v>122</v>
      </c>
      <c r="C16" s="9" t="s">
        <v>276</v>
      </c>
      <c r="D16" s="99" t="s">
        <v>149</v>
      </c>
      <c r="E16" s="99" t="s">
        <v>242</v>
      </c>
      <c r="F16" s="99" t="s">
        <v>21</v>
      </c>
      <c r="G16" s="99" t="s">
        <v>155</v>
      </c>
      <c r="H16" s="42" t="s">
        <v>277</v>
      </c>
    </row>
    <row r="17" spans="1:8" ht="20.100000000000001" customHeight="1">
      <c r="A17" s="17">
        <f>SUBTOTAL(103,$B$4:B17)*1</f>
        <v>14</v>
      </c>
      <c r="B17" s="99" t="s">
        <v>122</v>
      </c>
      <c r="C17" s="9" t="s">
        <v>340</v>
      </c>
      <c r="D17" s="99" t="s">
        <v>149</v>
      </c>
      <c r="E17" s="99" t="s">
        <v>242</v>
      </c>
      <c r="F17" s="99" t="s">
        <v>21</v>
      </c>
      <c r="G17" s="99" t="s">
        <v>155</v>
      </c>
      <c r="H17" s="42" t="s">
        <v>70</v>
      </c>
    </row>
    <row r="18" spans="1:8" ht="20.100000000000001" customHeight="1">
      <c r="A18" s="17">
        <f>SUBTOTAL(103,$B$4:B18)*1</f>
        <v>15</v>
      </c>
      <c r="B18" s="99" t="s">
        <v>122</v>
      </c>
      <c r="C18" s="9" t="s">
        <v>350</v>
      </c>
      <c r="D18" s="99" t="s">
        <v>149</v>
      </c>
      <c r="E18" s="99" t="s">
        <v>242</v>
      </c>
      <c r="F18" s="99" t="s">
        <v>21</v>
      </c>
      <c r="G18" s="99" t="s">
        <v>155</v>
      </c>
      <c r="H18" s="42" t="s">
        <v>69</v>
      </c>
    </row>
    <row r="19" spans="1:8" ht="20.100000000000001" customHeight="1">
      <c r="A19" s="17">
        <f>SUBTOTAL(103,$B$4:B19)*1</f>
        <v>16</v>
      </c>
      <c r="B19" s="99" t="s">
        <v>122</v>
      </c>
      <c r="C19" s="9" t="s">
        <v>351</v>
      </c>
      <c r="D19" s="99" t="s">
        <v>149</v>
      </c>
      <c r="E19" s="99" t="s">
        <v>242</v>
      </c>
      <c r="F19" s="99" t="s">
        <v>22</v>
      </c>
      <c r="G19" s="99" t="s">
        <v>155</v>
      </c>
      <c r="H19" s="42" t="s">
        <v>352</v>
      </c>
    </row>
    <row r="20" spans="1:8" ht="20.100000000000001" customHeight="1">
      <c r="A20" s="17">
        <f>SUBTOTAL(103,$B$4:B20)*1</f>
        <v>17</v>
      </c>
      <c r="B20" s="99" t="s">
        <v>122</v>
      </c>
      <c r="C20" s="9" t="s">
        <v>236</v>
      </c>
      <c r="D20" s="99" t="s">
        <v>149</v>
      </c>
      <c r="E20" s="99" t="s">
        <v>237</v>
      </c>
      <c r="F20" s="99" t="s">
        <v>22</v>
      </c>
      <c r="G20" s="99" t="s">
        <v>155</v>
      </c>
      <c r="H20" s="42"/>
    </row>
    <row r="21" spans="1:8" ht="20.100000000000001" customHeight="1">
      <c r="A21" s="17">
        <f>SUBTOTAL(103,$B$4:B21)*1</f>
        <v>18</v>
      </c>
      <c r="B21" s="99" t="s">
        <v>122</v>
      </c>
      <c r="C21" s="9" t="s">
        <v>327</v>
      </c>
      <c r="D21" s="99" t="s">
        <v>149</v>
      </c>
      <c r="E21" s="99" t="s">
        <v>237</v>
      </c>
      <c r="F21" s="99" t="s">
        <v>22</v>
      </c>
      <c r="G21" s="99" t="s">
        <v>155</v>
      </c>
      <c r="H21" s="42" t="s">
        <v>328</v>
      </c>
    </row>
    <row r="22" spans="1:8" ht="20.100000000000001" customHeight="1">
      <c r="A22" s="17">
        <f>SUBTOTAL(103,$B$4:B22)*1</f>
        <v>19</v>
      </c>
      <c r="B22" s="99" t="s">
        <v>122</v>
      </c>
      <c r="C22" s="9" t="s">
        <v>157</v>
      </c>
      <c r="D22" s="99" t="s">
        <v>149</v>
      </c>
      <c r="E22" s="99" t="s">
        <v>158</v>
      </c>
      <c r="F22" s="99" t="s">
        <v>21</v>
      </c>
      <c r="G22" s="99" t="s">
        <v>155</v>
      </c>
      <c r="H22" s="42" t="s">
        <v>159</v>
      </c>
    </row>
    <row r="23" spans="1:8" ht="20.100000000000001" customHeight="1">
      <c r="A23" s="17">
        <f>SUBTOTAL(103,$B$4:B23)*1</f>
        <v>20</v>
      </c>
      <c r="B23" s="99" t="s">
        <v>122</v>
      </c>
      <c r="C23" s="9" t="s">
        <v>223</v>
      </c>
      <c r="D23" s="99" t="s">
        <v>177</v>
      </c>
      <c r="E23" s="99" t="s">
        <v>158</v>
      </c>
      <c r="F23" s="99" t="s">
        <v>21</v>
      </c>
      <c r="G23" s="99" t="s">
        <v>155</v>
      </c>
      <c r="H23" s="42" t="s">
        <v>76</v>
      </c>
    </row>
    <row r="24" spans="1:8" ht="20.100000000000001" customHeight="1">
      <c r="A24" s="17">
        <f>SUBTOTAL(103,$B$4:B24)*1</f>
        <v>21</v>
      </c>
      <c r="B24" s="99" t="s">
        <v>122</v>
      </c>
      <c r="C24" s="9" t="s">
        <v>232</v>
      </c>
      <c r="D24" s="99" t="s">
        <v>177</v>
      </c>
      <c r="E24" s="99" t="s">
        <v>158</v>
      </c>
      <c r="F24" s="99" t="s">
        <v>21</v>
      </c>
      <c r="G24" s="99" t="s">
        <v>155</v>
      </c>
      <c r="H24" s="42" t="s">
        <v>71</v>
      </c>
    </row>
    <row r="25" spans="1:8" ht="20.100000000000001" customHeight="1">
      <c r="A25" s="17">
        <f>SUBTOTAL(103,$B$4:B25)*1</f>
        <v>22</v>
      </c>
      <c r="B25" s="99" t="s">
        <v>122</v>
      </c>
      <c r="C25" s="9" t="s">
        <v>249</v>
      </c>
      <c r="D25" s="99" t="s">
        <v>149</v>
      </c>
      <c r="E25" s="99" t="s">
        <v>158</v>
      </c>
      <c r="F25" s="99" t="s">
        <v>21</v>
      </c>
      <c r="G25" s="99" t="s">
        <v>155</v>
      </c>
      <c r="H25" s="42" t="s">
        <v>250</v>
      </c>
    </row>
    <row r="26" spans="1:8" ht="20.100000000000001" customHeight="1">
      <c r="A26" s="17">
        <f>SUBTOTAL(103,$B$4:B26)*1</f>
        <v>23</v>
      </c>
      <c r="B26" s="99" t="s">
        <v>122</v>
      </c>
      <c r="C26" s="9" t="s">
        <v>278</v>
      </c>
      <c r="D26" s="99" t="s">
        <v>177</v>
      </c>
      <c r="E26" s="99" t="s">
        <v>158</v>
      </c>
      <c r="F26" s="99" t="s">
        <v>21</v>
      </c>
      <c r="G26" s="99" t="s">
        <v>155</v>
      </c>
      <c r="H26" s="42" t="s">
        <v>73</v>
      </c>
    </row>
    <row r="27" spans="1:8" ht="20.100000000000001" customHeight="1">
      <c r="A27" s="17">
        <f>SUBTOTAL(103,$B$4:B27)*1</f>
        <v>24</v>
      </c>
      <c r="B27" s="99" t="s">
        <v>122</v>
      </c>
      <c r="C27" s="9" t="s">
        <v>287</v>
      </c>
      <c r="D27" s="99" t="s">
        <v>177</v>
      </c>
      <c r="E27" s="99" t="s">
        <v>158</v>
      </c>
      <c r="F27" s="99" t="s">
        <v>21</v>
      </c>
      <c r="G27" s="99" t="s">
        <v>155</v>
      </c>
      <c r="H27" s="42" t="s">
        <v>74</v>
      </c>
    </row>
    <row r="28" spans="1:8" ht="20.100000000000001" customHeight="1">
      <c r="A28" s="17">
        <f>SUBTOTAL(103,$B$4:B28)*1</f>
        <v>25</v>
      </c>
      <c r="B28" s="99" t="s">
        <v>122</v>
      </c>
      <c r="C28" s="9" t="s">
        <v>331</v>
      </c>
      <c r="D28" s="99" t="s">
        <v>177</v>
      </c>
      <c r="E28" s="99" t="s">
        <v>158</v>
      </c>
      <c r="F28" s="99" t="s">
        <v>21</v>
      </c>
      <c r="G28" s="99" t="s">
        <v>155</v>
      </c>
      <c r="H28" s="42" t="s">
        <v>72</v>
      </c>
    </row>
    <row r="29" spans="1:8" ht="20.100000000000001" customHeight="1">
      <c r="A29" s="17">
        <f>SUBTOTAL(103,$B$4:B29)*1</f>
        <v>26</v>
      </c>
      <c r="B29" s="99" t="s">
        <v>122</v>
      </c>
      <c r="C29" s="9" t="s">
        <v>332</v>
      </c>
      <c r="D29" s="99" t="s">
        <v>177</v>
      </c>
      <c r="E29" s="99" t="s">
        <v>158</v>
      </c>
      <c r="F29" s="99" t="s">
        <v>21</v>
      </c>
      <c r="G29" s="99" t="s">
        <v>155</v>
      </c>
      <c r="H29" s="42" t="s">
        <v>75</v>
      </c>
    </row>
    <row r="30" spans="1:8" ht="20.100000000000001" customHeight="1">
      <c r="A30" s="17">
        <f>SUBTOTAL(103,$B$4:B30)*1</f>
        <v>27</v>
      </c>
      <c r="B30" s="99" t="s">
        <v>122</v>
      </c>
      <c r="C30" s="9" t="s">
        <v>153</v>
      </c>
      <c r="D30" s="99" t="s">
        <v>149</v>
      </c>
      <c r="E30" s="99" t="s">
        <v>154</v>
      </c>
      <c r="F30" s="99" t="s">
        <v>22</v>
      </c>
      <c r="G30" s="99" t="s">
        <v>155</v>
      </c>
      <c r="H30" s="42" t="s">
        <v>156</v>
      </c>
    </row>
    <row r="31" spans="1:8" ht="20.100000000000001" customHeight="1">
      <c r="A31" s="17">
        <f>SUBTOTAL(103,$B$4:B31)*1</f>
        <v>28</v>
      </c>
      <c r="B31" s="99" t="s">
        <v>122</v>
      </c>
      <c r="C31" s="9" t="s">
        <v>167</v>
      </c>
      <c r="D31" s="99" t="s">
        <v>149</v>
      </c>
      <c r="E31" s="99" t="s">
        <v>168</v>
      </c>
      <c r="F31" s="99" t="s">
        <v>22</v>
      </c>
      <c r="G31" s="99" t="s">
        <v>155</v>
      </c>
      <c r="H31" s="42" t="s">
        <v>169</v>
      </c>
    </row>
    <row r="32" spans="1:8" ht="20.100000000000001" customHeight="1">
      <c r="A32" s="17">
        <f>SUBTOTAL(103,$B$4:B32)*1</f>
        <v>29</v>
      </c>
      <c r="B32" s="99" t="s">
        <v>122</v>
      </c>
      <c r="C32" s="9" t="s">
        <v>170</v>
      </c>
      <c r="D32" s="99" t="s">
        <v>149</v>
      </c>
      <c r="E32" s="99" t="s">
        <v>171</v>
      </c>
      <c r="F32" s="99" t="s">
        <v>21</v>
      </c>
      <c r="G32" s="99" t="s">
        <v>172</v>
      </c>
      <c r="H32" s="42" t="s">
        <v>77</v>
      </c>
    </row>
    <row r="33" spans="1:8" ht="20.100000000000001" customHeight="1">
      <c r="A33" s="17">
        <f>SUBTOTAL(103,$B$4:B33)*1</f>
        <v>30</v>
      </c>
      <c r="B33" s="99" t="s">
        <v>122</v>
      </c>
      <c r="C33" s="9" t="s">
        <v>290</v>
      </c>
      <c r="D33" s="99" t="s">
        <v>149</v>
      </c>
      <c r="E33" s="99" t="s">
        <v>171</v>
      </c>
      <c r="F33" s="99" t="s">
        <v>21</v>
      </c>
      <c r="G33" s="99" t="s">
        <v>172</v>
      </c>
      <c r="H33" s="42" t="s">
        <v>291</v>
      </c>
    </row>
    <row r="34" spans="1:8" ht="20.100000000000001" customHeight="1">
      <c r="A34" s="17">
        <f>SUBTOTAL(103,$B$4:B34)*1</f>
        <v>31</v>
      </c>
      <c r="B34" s="99" t="s">
        <v>122</v>
      </c>
      <c r="C34" s="9" t="s">
        <v>256</v>
      </c>
      <c r="D34" s="99" t="s">
        <v>177</v>
      </c>
      <c r="E34" s="99" t="s">
        <v>257</v>
      </c>
      <c r="F34" s="99" t="s">
        <v>162</v>
      </c>
      <c r="G34" s="99" t="s">
        <v>155</v>
      </c>
      <c r="H34" s="42" t="s">
        <v>258</v>
      </c>
    </row>
    <row r="35" spans="1:8" ht="20.100000000000001" customHeight="1">
      <c r="A35" s="17">
        <f>SUBTOTAL(103,$B$4:B35)*1</f>
        <v>32</v>
      </c>
      <c r="B35" s="99" t="s">
        <v>122</v>
      </c>
      <c r="C35" s="9" t="s">
        <v>315</v>
      </c>
      <c r="D35" s="99" t="s">
        <v>149</v>
      </c>
      <c r="E35" s="99" t="s">
        <v>316</v>
      </c>
      <c r="F35" s="99" t="s">
        <v>22</v>
      </c>
      <c r="G35" s="99" t="s">
        <v>317</v>
      </c>
      <c r="H35" s="42" t="s">
        <v>318</v>
      </c>
    </row>
    <row r="36" spans="1:8" ht="20.100000000000001" customHeight="1">
      <c r="A36" s="17">
        <f>SUBTOTAL(103,$B$4:B36)*1</f>
        <v>33</v>
      </c>
      <c r="B36" s="99" t="s">
        <v>122</v>
      </c>
      <c r="C36" s="9" t="s">
        <v>360</v>
      </c>
      <c r="D36" s="99" t="s">
        <v>149</v>
      </c>
      <c r="E36" s="99" t="s">
        <v>316</v>
      </c>
      <c r="F36" s="99" t="s">
        <v>22</v>
      </c>
      <c r="G36" s="99" t="s">
        <v>317</v>
      </c>
      <c r="H36" s="42" t="s">
        <v>361</v>
      </c>
    </row>
    <row r="37" spans="1:8" ht="20.100000000000001" customHeight="1">
      <c r="A37" s="17">
        <f>SUBTOTAL(103,$B$4:B37)*1</f>
        <v>34</v>
      </c>
      <c r="B37" s="99" t="s">
        <v>122</v>
      </c>
      <c r="C37" s="9" t="s">
        <v>210</v>
      </c>
      <c r="D37" s="99" t="s">
        <v>177</v>
      </c>
      <c r="E37" s="99" t="s">
        <v>211</v>
      </c>
      <c r="F37" s="99" t="s">
        <v>21</v>
      </c>
      <c r="G37" s="99" t="s">
        <v>212</v>
      </c>
      <c r="H37" s="42" t="s">
        <v>213</v>
      </c>
    </row>
    <row r="38" spans="1:8" ht="20.100000000000001" customHeight="1">
      <c r="A38" s="17">
        <f>SUBTOTAL(103,$B$4:B38)*1</f>
        <v>35</v>
      </c>
      <c r="B38" s="99" t="s">
        <v>122</v>
      </c>
      <c r="C38" s="9" t="s">
        <v>214</v>
      </c>
      <c r="D38" s="99" t="s">
        <v>177</v>
      </c>
      <c r="E38" s="99" t="s">
        <v>211</v>
      </c>
      <c r="F38" s="99" t="s">
        <v>21</v>
      </c>
      <c r="G38" s="99" t="s">
        <v>212</v>
      </c>
      <c r="H38" s="42" t="s">
        <v>215</v>
      </c>
    </row>
    <row r="39" spans="1:8" ht="20.100000000000001" customHeight="1">
      <c r="A39" s="17">
        <f>SUBTOTAL(103,$B$4:B39)*1</f>
        <v>36</v>
      </c>
      <c r="B39" s="99" t="s">
        <v>122</v>
      </c>
      <c r="C39" s="9" t="s">
        <v>216</v>
      </c>
      <c r="D39" s="99" t="s">
        <v>177</v>
      </c>
      <c r="E39" s="99" t="s">
        <v>211</v>
      </c>
      <c r="F39" s="99" t="s">
        <v>21</v>
      </c>
      <c r="G39" s="99" t="s">
        <v>212</v>
      </c>
      <c r="H39" s="42" t="s">
        <v>217</v>
      </c>
    </row>
    <row r="40" spans="1:8" ht="20.100000000000001" customHeight="1">
      <c r="A40" s="17">
        <f>SUBTOTAL(103,$B$4:B40)*1</f>
        <v>37</v>
      </c>
      <c r="B40" s="99" t="s">
        <v>122</v>
      </c>
      <c r="C40" s="9" t="s">
        <v>218</v>
      </c>
      <c r="D40" s="99" t="s">
        <v>177</v>
      </c>
      <c r="E40" s="99" t="s">
        <v>211</v>
      </c>
      <c r="F40" s="99" t="s">
        <v>21</v>
      </c>
      <c r="G40" s="99" t="s">
        <v>212</v>
      </c>
      <c r="H40" s="42" t="s">
        <v>219</v>
      </c>
    </row>
    <row r="41" spans="1:8" ht="20.100000000000001" customHeight="1">
      <c r="A41" s="17">
        <f>SUBTOTAL(103,$B$4:B41)*1</f>
        <v>38</v>
      </c>
      <c r="B41" s="99" t="s">
        <v>122</v>
      </c>
      <c r="C41" s="9" t="s">
        <v>274</v>
      </c>
      <c r="D41" s="99" t="s">
        <v>149</v>
      </c>
      <c r="E41" s="99" t="s">
        <v>211</v>
      </c>
      <c r="F41" s="99" t="s">
        <v>21</v>
      </c>
      <c r="G41" s="99" t="s">
        <v>155</v>
      </c>
      <c r="H41" s="42" t="s">
        <v>275</v>
      </c>
    </row>
    <row r="42" spans="1:8" ht="20.100000000000001" customHeight="1">
      <c r="A42" s="17">
        <f>SUBTOTAL(103,$B$4:B42)*1</f>
        <v>39</v>
      </c>
      <c r="B42" s="99" t="s">
        <v>122</v>
      </c>
      <c r="C42" s="9" t="s">
        <v>292</v>
      </c>
      <c r="D42" s="99" t="s">
        <v>149</v>
      </c>
      <c r="E42" s="99" t="s">
        <v>211</v>
      </c>
      <c r="F42" s="99" t="s">
        <v>21</v>
      </c>
      <c r="G42" s="99" t="s">
        <v>155</v>
      </c>
      <c r="H42" s="42" t="s">
        <v>293</v>
      </c>
    </row>
    <row r="43" spans="1:8" ht="20.100000000000001" customHeight="1">
      <c r="A43" s="17">
        <f>SUBTOTAL(103,$B$4:B43)*1</f>
        <v>40</v>
      </c>
      <c r="B43" s="99" t="s">
        <v>122</v>
      </c>
      <c r="C43" s="9" t="s">
        <v>314</v>
      </c>
      <c r="D43" s="99" t="s">
        <v>177</v>
      </c>
      <c r="E43" s="99" t="s">
        <v>211</v>
      </c>
      <c r="F43" s="99" t="s">
        <v>21</v>
      </c>
      <c r="G43" s="99" t="s">
        <v>155</v>
      </c>
      <c r="H43" s="42" t="s">
        <v>78</v>
      </c>
    </row>
    <row r="44" spans="1:8" ht="20.100000000000001" customHeight="1">
      <c r="A44" s="17">
        <f>SUBTOTAL(103,$B$4:B44)*1</f>
        <v>41</v>
      </c>
      <c r="B44" s="99" t="s">
        <v>122</v>
      </c>
      <c r="C44" s="9" t="s">
        <v>179</v>
      </c>
      <c r="D44" s="99" t="s">
        <v>149</v>
      </c>
      <c r="E44" s="99" t="s">
        <v>180</v>
      </c>
      <c r="F44" s="99" t="s">
        <v>21</v>
      </c>
      <c r="G44" s="99" t="s">
        <v>155</v>
      </c>
      <c r="H44" s="42" t="s">
        <v>79</v>
      </c>
    </row>
    <row r="45" spans="1:8" ht="20.100000000000001" customHeight="1">
      <c r="A45" s="17">
        <f>SUBTOTAL(103,$B$4:B45)*1</f>
        <v>42</v>
      </c>
      <c r="B45" s="99" t="s">
        <v>122</v>
      </c>
      <c r="C45" s="9" t="s">
        <v>288</v>
      </c>
      <c r="D45" s="99" t="s">
        <v>149</v>
      </c>
      <c r="E45" s="99" t="s">
        <v>180</v>
      </c>
      <c r="F45" s="99" t="s">
        <v>21</v>
      </c>
      <c r="G45" s="99" t="s">
        <v>155</v>
      </c>
      <c r="H45" s="42" t="s">
        <v>289</v>
      </c>
    </row>
    <row r="46" spans="1:8" ht="20.100000000000001" customHeight="1">
      <c r="A46" s="17">
        <f>SUBTOTAL(103,$B$4:B46)*1</f>
        <v>43</v>
      </c>
      <c r="B46" s="99" t="s">
        <v>122</v>
      </c>
      <c r="C46" s="9" t="s">
        <v>323</v>
      </c>
      <c r="D46" s="99" t="s">
        <v>149</v>
      </c>
      <c r="E46" s="99" t="s">
        <v>180</v>
      </c>
      <c r="F46" s="99" t="s">
        <v>21</v>
      </c>
      <c r="G46" s="99" t="s">
        <v>155</v>
      </c>
      <c r="H46" s="42" t="s">
        <v>324</v>
      </c>
    </row>
    <row r="47" spans="1:8" ht="20.100000000000001" customHeight="1">
      <c r="A47" s="17">
        <f>SUBTOTAL(103,$B$4:B47)*1</f>
        <v>44</v>
      </c>
      <c r="B47" s="99" t="s">
        <v>122</v>
      </c>
      <c r="C47" s="9" t="s">
        <v>192</v>
      </c>
      <c r="D47" s="99" t="s">
        <v>149</v>
      </c>
      <c r="E47" s="99" t="s">
        <v>193</v>
      </c>
      <c r="F47" s="99" t="s">
        <v>21</v>
      </c>
      <c r="G47" s="99" t="s">
        <v>194</v>
      </c>
      <c r="H47" s="42" t="s">
        <v>80</v>
      </c>
    </row>
    <row r="48" spans="1:8" ht="20.100000000000001" customHeight="1">
      <c r="A48" s="17">
        <f>SUBTOTAL(103,$B$4:B48)*1</f>
        <v>45</v>
      </c>
      <c r="B48" s="99" t="s">
        <v>127</v>
      </c>
      <c r="C48" s="9" t="s">
        <v>357</v>
      </c>
      <c r="D48" s="99" t="s">
        <v>177</v>
      </c>
      <c r="E48" s="99" t="s">
        <v>358</v>
      </c>
      <c r="F48" s="99" t="s">
        <v>162</v>
      </c>
      <c r="G48" s="99" t="s">
        <v>151</v>
      </c>
      <c r="H48" s="42" t="s">
        <v>359</v>
      </c>
    </row>
    <row r="49" spans="1:8" ht="20.100000000000001" customHeight="1">
      <c r="A49" s="17">
        <f>SUBTOTAL(103,$B$4:B49)*1</f>
        <v>46</v>
      </c>
      <c r="B49" s="99" t="s">
        <v>127</v>
      </c>
      <c r="C49" s="9" t="s">
        <v>207</v>
      </c>
      <c r="D49" s="99" t="s">
        <v>149</v>
      </c>
      <c r="E49" s="99" t="s">
        <v>208</v>
      </c>
      <c r="F49" s="99" t="s">
        <v>22</v>
      </c>
      <c r="G49" s="99" t="s">
        <v>155</v>
      </c>
      <c r="H49" s="42" t="s">
        <v>209</v>
      </c>
    </row>
    <row r="50" spans="1:8" ht="20.100000000000001" customHeight="1">
      <c r="A50" s="17">
        <f>SUBTOTAL(103,$B$4:B50)*1</f>
        <v>47</v>
      </c>
      <c r="B50" s="99" t="s">
        <v>127</v>
      </c>
      <c r="C50" s="9" t="s">
        <v>244</v>
      </c>
      <c r="D50" s="99" t="s">
        <v>149</v>
      </c>
      <c r="E50" s="99" t="s">
        <v>208</v>
      </c>
      <c r="F50" s="99" t="s">
        <v>21</v>
      </c>
      <c r="G50" s="99" t="s">
        <v>155</v>
      </c>
      <c r="H50" s="42" t="s">
        <v>245</v>
      </c>
    </row>
    <row r="51" spans="1:8" ht="20.100000000000001" customHeight="1">
      <c r="A51" s="17">
        <f>SUBTOTAL(103,$B$4:B51)*1</f>
        <v>48</v>
      </c>
      <c r="B51" s="99" t="s">
        <v>127</v>
      </c>
      <c r="C51" s="9" t="s">
        <v>263</v>
      </c>
      <c r="D51" s="99" t="s">
        <v>149</v>
      </c>
      <c r="E51" s="99" t="s">
        <v>208</v>
      </c>
      <c r="F51" s="99" t="s">
        <v>21</v>
      </c>
      <c r="G51" s="99" t="s">
        <v>155</v>
      </c>
      <c r="H51" s="42" t="s">
        <v>264</v>
      </c>
    </row>
    <row r="52" spans="1:8" ht="20.100000000000001" customHeight="1">
      <c r="A52" s="17">
        <f>SUBTOTAL(103,$B$4:B52)*1</f>
        <v>49</v>
      </c>
      <c r="B52" s="99" t="s">
        <v>127</v>
      </c>
      <c r="C52" s="9" t="s">
        <v>341</v>
      </c>
      <c r="D52" s="99" t="s">
        <v>149</v>
      </c>
      <c r="E52" s="99" t="s">
        <v>208</v>
      </c>
      <c r="F52" s="99" t="s">
        <v>22</v>
      </c>
      <c r="G52" s="99" t="s">
        <v>155</v>
      </c>
      <c r="H52" s="42" t="s">
        <v>342</v>
      </c>
    </row>
    <row r="53" spans="1:8" ht="20.100000000000001" customHeight="1">
      <c r="A53" s="17">
        <f>SUBTOTAL(103,$B$4:B53)*1</f>
        <v>50</v>
      </c>
      <c r="B53" s="99" t="s">
        <v>127</v>
      </c>
      <c r="C53" s="9" t="s">
        <v>195</v>
      </c>
      <c r="D53" s="99" t="s">
        <v>177</v>
      </c>
      <c r="E53" s="99" t="s">
        <v>196</v>
      </c>
      <c r="F53" s="99" t="s">
        <v>21</v>
      </c>
      <c r="G53" s="99" t="s">
        <v>155</v>
      </c>
      <c r="H53" s="42" t="s">
        <v>81</v>
      </c>
    </row>
    <row r="54" spans="1:8" ht="20.100000000000001" customHeight="1">
      <c r="A54" s="17">
        <f>SUBTOTAL(103,$B$4:B54)*1</f>
        <v>51</v>
      </c>
      <c r="B54" s="99" t="s">
        <v>127</v>
      </c>
      <c r="C54" s="9" t="s">
        <v>329</v>
      </c>
      <c r="D54" s="99" t="s">
        <v>149</v>
      </c>
      <c r="E54" s="99" t="s">
        <v>196</v>
      </c>
      <c r="F54" s="99" t="s">
        <v>21</v>
      </c>
      <c r="G54" s="99" t="s">
        <v>155</v>
      </c>
      <c r="H54" s="42" t="s">
        <v>330</v>
      </c>
    </row>
    <row r="55" spans="1:8" ht="20.100000000000001" customHeight="1">
      <c r="A55" s="17">
        <f>SUBTOTAL(103,$B$4:B55)*1</f>
        <v>52</v>
      </c>
      <c r="B55" s="99" t="s">
        <v>127</v>
      </c>
      <c r="C55" s="9" t="s">
        <v>173</v>
      </c>
      <c r="D55" s="99" t="s">
        <v>149</v>
      </c>
      <c r="E55" s="99" t="s">
        <v>174</v>
      </c>
      <c r="F55" s="99" t="s">
        <v>22</v>
      </c>
      <c r="G55" s="99" t="s">
        <v>155</v>
      </c>
      <c r="H55" s="42" t="s">
        <v>175</v>
      </c>
    </row>
    <row r="56" spans="1:8" ht="20.100000000000001" customHeight="1">
      <c r="A56" s="17">
        <f>SUBTOTAL(103,$B$4:B56)*1</f>
        <v>53</v>
      </c>
      <c r="B56" s="99" t="s">
        <v>127</v>
      </c>
      <c r="C56" s="9" t="s">
        <v>302</v>
      </c>
      <c r="D56" s="99" t="s">
        <v>149</v>
      </c>
      <c r="E56" s="99" t="s">
        <v>303</v>
      </c>
      <c r="F56" s="99" t="s">
        <v>162</v>
      </c>
      <c r="G56" s="99" t="s">
        <v>304</v>
      </c>
      <c r="H56" s="42" t="s">
        <v>305</v>
      </c>
    </row>
    <row r="57" spans="1:8" ht="20.100000000000001" customHeight="1">
      <c r="A57" s="17">
        <f>SUBTOTAL(103,$B$4:B57)*1</f>
        <v>54</v>
      </c>
      <c r="B57" s="99" t="s">
        <v>127</v>
      </c>
      <c r="C57" s="9" t="s">
        <v>279</v>
      </c>
      <c r="D57" s="99" t="s">
        <v>177</v>
      </c>
      <c r="E57" s="99" t="s">
        <v>280</v>
      </c>
      <c r="F57" s="99" t="s">
        <v>21</v>
      </c>
      <c r="G57" s="99" t="s">
        <v>203</v>
      </c>
      <c r="H57" s="42" t="s">
        <v>281</v>
      </c>
    </row>
    <row r="58" spans="1:8" ht="20.100000000000001" customHeight="1">
      <c r="A58" s="17">
        <f>SUBTOTAL(103,$B$4:B58)*1</f>
        <v>55</v>
      </c>
      <c r="B58" s="99" t="s">
        <v>127</v>
      </c>
      <c r="C58" s="9" t="s">
        <v>312</v>
      </c>
      <c r="D58" s="99" t="s">
        <v>149</v>
      </c>
      <c r="E58" s="99" t="s">
        <v>313</v>
      </c>
      <c r="F58" s="99" t="s">
        <v>162</v>
      </c>
      <c r="G58" s="99" t="s">
        <v>194</v>
      </c>
      <c r="H58" s="42" t="s">
        <v>82</v>
      </c>
    </row>
    <row r="59" spans="1:8" ht="20.100000000000001" customHeight="1">
      <c r="A59" s="17">
        <f>SUBTOTAL(103,$B$4:B59)*1</f>
        <v>56</v>
      </c>
      <c r="B59" s="99" t="s">
        <v>127</v>
      </c>
      <c r="C59" s="9" t="s">
        <v>160</v>
      </c>
      <c r="D59" s="99" t="s">
        <v>149</v>
      </c>
      <c r="E59" s="99" t="s">
        <v>161</v>
      </c>
      <c r="F59" s="99" t="s">
        <v>162</v>
      </c>
      <c r="G59" s="99" t="s">
        <v>163</v>
      </c>
      <c r="H59" s="42" t="s">
        <v>83</v>
      </c>
    </row>
    <row r="60" spans="1:8" ht="20.100000000000001" customHeight="1">
      <c r="A60" s="17">
        <f>SUBTOTAL(103,$B$4:B60)*1</f>
        <v>57</v>
      </c>
      <c r="B60" s="99" t="s">
        <v>124</v>
      </c>
      <c r="C60" s="9" t="s">
        <v>282</v>
      </c>
      <c r="D60" s="99" t="s">
        <v>177</v>
      </c>
      <c r="E60" s="99" t="s">
        <v>283</v>
      </c>
      <c r="F60" s="99" t="s">
        <v>21</v>
      </c>
      <c r="G60" s="99" t="s">
        <v>155</v>
      </c>
      <c r="H60" s="42" t="s">
        <v>284</v>
      </c>
    </row>
    <row r="61" spans="1:8" ht="20.100000000000001" customHeight="1">
      <c r="A61" s="17">
        <f>SUBTOTAL(103,$B$4:B61)*1</f>
        <v>58</v>
      </c>
      <c r="B61" s="99" t="s">
        <v>124</v>
      </c>
      <c r="C61" s="9" t="s">
        <v>176</v>
      </c>
      <c r="D61" s="99" t="s">
        <v>177</v>
      </c>
      <c r="E61" s="99" t="s">
        <v>178</v>
      </c>
      <c r="F61" s="99" t="s">
        <v>21</v>
      </c>
      <c r="G61" s="99" t="s">
        <v>172</v>
      </c>
      <c r="H61" s="42" t="s">
        <v>84</v>
      </c>
    </row>
    <row r="62" spans="1:8" ht="20.100000000000001" customHeight="1">
      <c r="A62" s="17">
        <f>SUBTOTAL(103,$B$4:B62)*1</f>
        <v>59</v>
      </c>
      <c r="B62" s="99" t="s">
        <v>124</v>
      </c>
      <c r="C62" s="9" t="s">
        <v>190</v>
      </c>
      <c r="D62" s="99" t="s">
        <v>149</v>
      </c>
      <c r="E62" s="99" t="s">
        <v>178</v>
      </c>
      <c r="F62" s="99" t="s">
        <v>21</v>
      </c>
      <c r="G62" s="99" t="s">
        <v>172</v>
      </c>
      <c r="H62" s="42" t="s">
        <v>191</v>
      </c>
    </row>
    <row r="63" spans="1:8" ht="20.100000000000001" customHeight="1">
      <c r="A63" s="17">
        <f>SUBTOTAL(103,$B$4:B63)*1</f>
        <v>60</v>
      </c>
      <c r="B63" s="99" t="s">
        <v>124</v>
      </c>
      <c r="C63" s="9" t="s">
        <v>267</v>
      </c>
      <c r="D63" s="99" t="s">
        <v>149</v>
      </c>
      <c r="E63" s="99" t="s">
        <v>178</v>
      </c>
      <c r="F63" s="99" t="s">
        <v>21</v>
      </c>
      <c r="G63" s="99" t="s">
        <v>172</v>
      </c>
      <c r="H63" s="42" t="s">
        <v>268</v>
      </c>
    </row>
    <row r="64" spans="1:8" ht="20.100000000000001" customHeight="1">
      <c r="A64" s="17">
        <f>SUBTOTAL(103,$B$4:B64)*1</f>
        <v>61</v>
      </c>
      <c r="B64" s="99" t="s">
        <v>125</v>
      </c>
      <c r="C64" s="9" t="s">
        <v>335</v>
      </c>
      <c r="D64" s="99" t="s">
        <v>149</v>
      </c>
      <c r="E64" s="99" t="s">
        <v>336</v>
      </c>
      <c r="F64" s="99" t="s">
        <v>162</v>
      </c>
      <c r="G64" s="99" t="s">
        <v>172</v>
      </c>
      <c r="H64" s="42" t="s">
        <v>337</v>
      </c>
    </row>
    <row r="65" spans="1:8" ht="20.100000000000001" customHeight="1">
      <c r="A65" s="17">
        <f>SUBTOTAL(103,$B$4:B65)*1</f>
        <v>62</v>
      </c>
      <c r="B65" s="99" t="s">
        <v>126</v>
      </c>
      <c r="C65" s="9" t="s">
        <v>186</v>
      </c>
      <c r="D65" s="99" t="s">
        <v>149</v>
      </c>
      <c r="E65" s="99" t="s">
        <v>187</v>
      </c>
      <c r="F65" s="99" t="s">
        <v>162</v>
      </c>
      <c r="G65" s="99" t="s">
        <v>188</v>
      </c>
      <c r="H65" s="42" t="s">
        <v>189</v>
      </c>
    </row>
    <row r="66" spans="1:8" ht="20.100000000000001" customHeight="1">
      <c r="A66" s="17">
        <f>SUBTOTAL(103,$B$4:B66)*1</f>
        <v>63</v>
      </c>
      <c r="B66" s="99" t="s">
        <v>126</v>
      </c>
      <c r="C66" s="9" t="s">
        <v>238</v>
      </c>
      <c r="D66" s="99" t="s">
        <v>149</v>
      </c>
      <c r="E66" s="99" t="s">
        <v>239</v>
      </c>
      <c r="F66" s="99" t="s">
        <v>22</v>
      </c>
      <c r="G66" s="99" t="s">
        <v>203</v>
      </c>
      <c r="H66" s="42" t="s">
        <v>240</v>
      </c>
    </row>
    <row r="67" spans="1:8" ht="20.100000000000001" customHeight="1">
      <c r="A67" s="17">
        <f>SUBTOTAL(103,$B$4:B67)*1</f>
        <v>64</v>
      </c>
      <c r="B67" s="99" t="s">
        <v>126</v>
      </c>
      <c r="C67" s="9" t="s">
        <v>246</v>
      </c>
      <c r="D67" s="99" t="s">
        <v>247</v>
      </c>
      <c r="E67" s="99" t="s">
        <v>248</v>
      </c>
      <c r="F67" s="99" t="s">
        <v>21</v>
      </c>
      <c r="G67" s="99" t="s">
        <v>155</v>
      </c>
      <c r="H67" s="42" t="s">
        <v>85</v>
      </c>
    </row>
    <row r="68" spans="1:8" ht="20.100000000000001" customHeight="1">
      <c r="A68" s="17">
        <f>SUBTOTAL(103,$B$4:B68)*1</f>
        <v>65</v>
      </c>
      <c r="B68" s="99" t="s">
        <v>129</v>
      </c>
      <c r="C68" s="9" t="s">
        <v>224</v>
      </c>
      <c r="D68" s="99" t="s">
        <v>149</v>
      </c>
      <c r="E68" s="99" t="s">
        <v>225</v>
      </c>
      <c r="F68" s="99" t="s">
        <v>162</v>
      </c>
      <c r="G68" s="99" t="s">
        <v>172</v>
      </c>
      <c r="H68" s="42" t="s">
        <v>226</v>
      </c>
    </row>
    <row r="69" spans="1:8" ht="20.100000000000001" customHeight="1">
      <c r="A69" s="17">
        <f>SUBTOTAL(103,$B$4:B69)*1</f>
        <v>66</v>
      </c>
      <c r="B69" s="99" t="s">
        <v>129</v>
      </c>
      <c r="C69" s="9" t="s">
        <v>307</v>
      </c>
      <c r="D69" s="99" t="s">
        <v>149</v>
      </c>
      <c r="E69" s="99" t="s">
        <v>225</v>
      </c>
      <c r="F69" s="99" t="s">
        <v>162</v>
      </c>
      <c r="G69" s="99" t="s">
        <v>172</v>
      </c>
      <c r="H69" s="42" t="s">
        <v>308</v>
      </c>
    </row>
    <row r="70" spans="1:8" ht="20.100000000000001" customHeight="1">
      <c r="A70" s="17">
        <f>SUBTOTAL(103,$B$4:B70)*1</f>
        <v>67</v>
      </c>
      <c r="B70" s="99" t="s">
        <v>129</v>
      </c>
      <c r="C70" s="9" t="s">
        <v>338</v>
      </c>
      <c r="D70" s="99" t="s">
        <v>149</v>
      </c>
      <c r="E70" s="99" t="s">
        <v>225</v>
      </c>
      <c r="F70" s="99" t="s">
        <v>162</v>
      </c>
      <c r="G70" s="99" t="s">
        <v>172</v>
      </c>
      <c r="H70" s="42" t="s">
        <v>339</v>
      </c>
    </row>
    <row r="71" spans="1:8" ht="20.100000000000001" customHeight="1">
      <c r="A71" s="17">
        <f>SUBTOTAL(103,$B$4:B71)*1</f>
        <v>68</v>
      </c>
      <c r="B71" s="99" t="s">
        <v>129</v>
      </c>
      <c r="C71" s="9" t="s">
        <v>285</v>
      </c>
      <c r="D71" s="99" t="s">
        <v>177</v>
      </c>
      <c r="E71" s="99" t="s">
        <v>286</v>
      </c>
      <c r="F71" s="99" t="s">
        <v>162</v>
      </c>
      <c r="G71" s="99" t="s">
        <v>172</v>
      </c>
      <c r="H71" s="42"/>
    </row>
    <row r="72" spans="1:8" ht="20.100000000000001" customHeight="1">
      <c r="A72" s="17">
        <f>SUBTOTAL(103,$B$4:B72)*1</f>
        <v>69</v>
      </c>
      <c r="B72" s="99" t="s">
        <v>130</v>
      </c>
      <c r="C72" s="9" t="s">
        <v>253</v>
      </c>
      <c r="D72" s="99" t="s">
        <v>149</v>
      </c>
      <c r="E72" s="99" t="s">
        <v>254</v>
      </c>
      <c r="F72" s="99" t="s">
        <v>21</v>
      </c>
      <c r="G72" s="99" t="s">
        <v>255</v>
      </c>
      <c r="H72" s="42" t="s">
        <v>86</v>
      </c>
    </row>
    <row r="73" spans="1:8" ht="20.100000000000001" customHeight="1">
      <c r="A73" s="17">
        <f>SUBTOTAL(103,$B$4:B73)*1</f>
        <v>70</v>
      </c>
      <c r="B73" s="99" t="s">
        <v>130</v>
      </c>
      <c r="C73" s="9" t="s">
        <v>301</v>
      </c>
      <c r="D73" s="99" t="s">
        <v>149</v>
      </c>
      <c r="E73" s="99" t="s">
        <v>254</v>
      </c>
      <c r="F73" s="99" t="s">
        <v>21</v>
      </c>
      <c r="G73" s="99" t="s">
        <v>255</v>
      </c>
      <c r="H73" s="42"/>
    </row>
    <row r="74" spans="1:8" ht="20.100000000000001" customHeight="1">
      <c r="A74" s="17">
        <f>SUBTOTAL(103,$B$4:B74)*1</f>
        <v>71</v>
      </c>
      <c r="B74" s="99" t="s">
        <v>130</v>
      </c>
      <c r="C74" s="9" t="s">
        <v>319</v>
      </c>
      <c r="D74" s="99" t="s">
        <v>149</v>
      </c>
      <c r="E74" s="99" t="s">
        <v>320</v>
      </c>
      <c r="F74" s="99" t="s">
        <v>22</v>
      </c>
      <c r="G74" s="99" t="s">
        <v>255</v>
      </c>
      <c r="H74" s="42" t="s">
        <v>321</v>
      </c>
    </row>
    <row r="75" spans="1:8" ht="20.100000000000001" customHeight="1">
      <c r="A75" s="17">
        <f>SUBTOTAL(103,$B$4:B75)*1</f>
        <v>72</v>
      </c>
      <c r="B75" s="99" t="s">
        <v>131</v>
      </c>
      <c r="C75" s="9" t="s">
        <v>272</v>
      </c>
      <c r="D75" s="99" t="s">
        <v>149</v>
      </c>
      <c r="E75" s="99" t="s">
        <v>273</v>
      </c>
      <c r="F75" s="99" t="s">
        <v>22</v>
      </c>
      <c r="G75" s="99" t="s">
        <v>199</v>
      </c>
      <c r="H75" s="42" t="s">
        <v>87</v>
      </c>
    </row>
    <row r="76" spans="1:8" ht="20.100000000000001" customHeight="1">
      <c r="A76" s="17">
        <f>SUBTOTAL(103,$B$4:B76)*1</f>
        <v>73</v>
      </c>
      <c r="B76" s="99" t="s">
        <v>131</v>
      </c>
      <c r="C76" s="9" t="s">
        <v>197</v>
      </c>
      <c r="D76" s="99" t="s">
        <v>149</v>
      </c>
      <c r="E76" s="99" t="s">
        <v>198</v>
      </c>
      <c r="F76" s="99" t="s">
        <v>162</v>
      </c>
      <c r="G76" s="99" t="s">
        <v>199</v>
      </c>
      <c r="H76" s="42" t="s">
        <v>200</v>
      </c>
    </row>
    <row r="77" spans="1:8" ht="20.100000000000001" customHeight="1">
      <c r="A77" s="17">
        <f>SUBTOTAL(103,$B$4:B77)*1</f>
        <v>74</v>
      </c>
      <c r="B77" s="99" t="s">
        <v>131</v>
      </c>
      <c r="C77" s="9" t="s">
        <v>230</v>
      </c>
      <c r="D77" s="99" t="s">
        <v>149</v>
      </c>
      <c r="E77" s="99" t="s">
        <v>198</v>
      </c>
      <c r="F77" s="99" t="s">
        <v>162</v>
      </c>
      <c r="G77" s="99" t="s">
        <v>199</v>
      </c>
      <c r="H77" s="42" t="s">
        <v>231</v>
      </c>
    </row>
    <row r="78" spans="1:8" ht="20.100000000000001" customHeight="1">
      <c r="A78" s="17">
        <f>SUBTOTAL(103,$B$4:B78)*1</f>
        <v>75</v>
      </c>
      <c r="B78" s="99" t="s">
        <v>131</v>
      </c>
      <c r="C78" s="9" t="s">
        <v>251</v>
      </c>
      <c r="D78" s="99" t="s">
        <v>149</v>
      </c>
      <c r="E78" s="99" t="s">
        <v>198</v>
      </c>
      <c r="F78" s="99" t="s">
        <v>162</v>
      </c>
      <c r="G78" s="99" t="s">
        <v>199</v>
      </c>
      <c r="H78" s="42" t="s">
        <v>252</v>
      </c>
    </row>
    <row r="79" spans="1:8" ht="20.100000000000001" customHeight="1">
      <c r="A79" s="17">
        <f>SUBTOTAL(103,$B$4:B79)*1</f>
        <v>76</v>
      </c>
      <c r="B79" s="99" t="s">
        <v>131</v>
      </c>
      <c r="C79" s="9" t="s">
        <v>294</v>
      </c>
      <c r="D79" s="99" t="s">
        <v>149</v>
      </c>
      <c r="E79" s="99" t="s">
        <v>198</v>
      </c>
      <c r="F79" s="99" t="s">
        <v>162</v>
      </c>
      <c r="G79" s="99" t="s">
        <v>199</v>
      </c>
      <c r="H79" s="42" t="s">
        <v>295</v>
      </c>
    </row>
    <row r="80" spans="1:8" ht="20.100000000000001" customHeight="1">
      <c r="A80" s="17">
        <f>SUBTOTAL(103,$B$4:B80)*1</f>
        <v>77</v>
      </c>
      <c r="B80" s="99" t="s">
        <v>131</v>
      </c>
      <c r="C80" s="9" t="s">
        <v>309</v>
      </c>
      <c r="D80" s="99" t="s">
        <v>149</v>
      </c>
      <c r="E80" s="99" t="s">
        <v>310</v>
      </c>
      <c r="F80" s="99" t="s">
        <v>22</v>
      </c>
      <c r="G80" s="99" t="s">
        <v>155</v>
      </c>
      <c r="H80" s="42" t="s">
        <v>311</v>
      </c>
    </row>
    <row r="81" spans="1:8" ht="20.100000000000001" customHeight="1">
      <c r="A81" s="17">
        <f>SUBTOTAL(103,$B$4:B81)*1</f>
        <v>78</v>
      </c>
      <c r="B81" s="99" t="s">
        <v>131</v>
      </c>
      <c r="C81" s="9" t="s">
        <v>298</v>
      </c>
      <c r="D81" s="99" t="s">
        <v>149</v>
      </c>
      <c r="E81" s="99" t="s">
        <v>299</v>
      </c>
      <c r="F81" s="99" t="s">
        <v>162</v>
      </c>
      <c r="G81" s="99" t="s">
        <v>172</v>
      </c>
      <c r="H81" s="42" t="s">
        <v>300</v>
      </c>
    </row>
    <row r="82" spans="1:8" ht="20.100000000000001" customHeight="1">
      <c r="A82" s="17">
        <f>SUBTOTAL(103,$B$4:B82)*1</f>
        <v>79</v>
      </c>
      <c r="B82" s="99" t="s">
        <v>131</v>
      </c>
      <c r="C82" s="9" t="s">
        <v>259</v>
      </c>
      <c r="D82" s="99" t="s">
        <v>149</v>
      </c>
      <c r="E82" s="99" t="s">
        <v>260</v>
      </c>
      <c r="F82" s="99" t="s">
        <v>162</v>
      </c>
      <c r="G82" s="99" t="s">
        <v>183</v>
      </c>
      <c r="H82" s="42" t="s">
        <v>261</v>
      </c>
    </row>
    <row r="83" spans="1:8" ht="20.100000000000001" customHeight="1">
      <c r="A83" s="17">
        <f>SUBTOTAL(103,$B$4:B83)*1</f>
        <v>80</v>
      </c>
      <c r="B83" s="99" t="s">
        <v>131</v>
      </c>
      <c r="C83" s="9" t="s">
        <v>296</v>
      </c>
      <c r="D83" s="99" t="s">
        <v>149</v>
      </c>
      <c r="E83" s="99" t="s">
        <v>260</v>
      </c>
      <c r="F83" s="99" t="s">
        <v>162</v>
      </c>
      <c r="G83" s="99" t="s">
        <v>183</v>
      </c>
      <c r="H83" s="42" t="s">
        <v>297</v>
      </c>
    </row>
    <row r="84" spans="1:8" ht="20.100000000000001" customHeight="1">
      <c r="A84" s="17">
        <f>SUBTOTAL(103,$B$4:B84)*1</f>
        <v>81</v>
      </c>
      <c r="B84" s="99" t="s">
        <v>131</v>
      </c>
      <c r="C84" s="9" t="s">
        <v>181</v>
      </c>
      <c r="D84" s="99" t="s">
        <v>149</v>
      </c>
      <c r="E84" s="99" t="s">
        <v>182</v>
      </c>
      <c r="F84" s="99" t="s">
        <v>22</v>
      </c>
      <c r="G84" s="99" t="s">
        <v>183</v>
      </c>
      <c r="H84" s="42" t="s">
        <v>184</v>
      </c>
    </row>
    <row r="85" spans="1:8" ht="20.100000000000001" customHeight="1">
      <c r="A85" s="17">
        <f>SUBTOTAL(103,$B$4:B85)*1</f>
        <v>82</v>
      </c>
      <c r="B85" s="99" t="s">
        <v>131</v>
      </c>
      <c r="C85" s="9" t="s">
        <v>333</v>
      </c>
      <c r="D85" s="99" t="s">
        <v>149</v>
      </c>
      <c r="E85" s="99" t="s">
        <v>334</v>
      </c>
      <c r="F85" s="99" t="s">
        <v>21</v>
      </c>
      <c r="G85" s="99" t="s">
        <v>155</v>
      </c>
      <c r="H85" s="42" t="s">
        <v>89</v>
      </c>
    </row>
    <row r="86" spans="1:8" ht="20.100000000000001" customHeight="1">
      <c r="A86" s="17">
        <f>SUBTOTAL(103,$B$4:B86)*1</f>
        <v>83</v>
      </c>
      <c r="B86" s="99" t="s">
        <v>131</v>
      </c>
      <c r="C86" s="9" t="s">
        <v>349</v>
      </c>
      <c r="D86" s="99" t="s">
        <v>177</v>
      </c>
      <c r="E86" s="99" t="s">
        <v>334</v>
      </c>
      <c r="F86" s="99" t="s">
        <v>21</v>
      </c>
      <c r="G86" s="99" t="s">
        <v>155</v>
      </c>
      <c r="H86" s="42" t="s">
        <v>88</v>
      </c>
    </row>
    <row r="87" spans="1:8" ht="20.100000000000001" customHeight="1">
      <c r="A87" s="17">
        <f>SUBTOTAL(103,$B$4:B87)*1</f>
        <v>84</v>
      </c>
      <c r="B87" s="99" t="s">
        <v>132</v>
      </c>
      <c r="C87" s="9" t="s">
        <v>265</v>
      </c>
      <c r="D87" s="99" t="s">
        <v>177</v>
      </c>
      <c r="E87" s="99" t="s">
        <v>266</v>
      </c>
      <c r="F87" s="99" t="s">
        <v>22</v>
      </c>
      <c r="G87" s="99" t="s">
        <v>155</v>
      </c>
      <c r="H87" s="42" t="s">
        <v>90</v>
      </c>
    </row>
    <row r="88" spans="1:8" ht="20.100000000000001" customHeight="1">
      <c r="A88" s="17">
        <f>SUBTOTAL(103,$B$4:B88)*1</f>
        <v>85</v>
      </c>
      <c r="B88" s="99" t="s">
        <v>132</v>
      </c>
      <c r="C88" s="9" t="s">
        <v>325</v>
      </c>
      <c r="D88" s="99" t="s">
        <v>177</v>
      </c>
      <c r="E88" s="99" t="s">
        <v>266</v>
      </c>
      <c r="F88" s="99" t="s">
        <v>21</v>
      </c>
      <c r="G88" s="99" t="s">
        <v>155</v>
      </c>
      <c r="H88" s="42" t="s">
        <v>326</v>
      </c>
    </row>
    <row r="89" spans="1:8" ht="20.100000000000001" customHeight="1">
      <c r="A89" s="17">
        <f>SUBTOTAL(103,$B$4:B89)*1</f>
        <v>86</v>
      </c>
      <c r="B89" s="99" t="s">
        <v>132</v>
      </c>
      <c r="C89" s="9" t="s">
        <v>205</v>
      </c>
      <c r="D89" s="99" t="s">
        <v>177</v>
      </c>
      <c r="E89" s="99" t="s">
        <v>206</v>
      </c>
      <c r="F89" s="99" t="s">
        <v>21</v>
      </c>
      <c r="G89" s="99" t="s">
        <v>155</v>
      </c>
      <c r="H89" s="42" t="s">
        <v>91</v>
      </c>
    </row>
    <row r="90" spans="1:8" ht="20.100000000000001" customHeight="1">
      <c r="A90" s="17">
        <f>SUBTOTAL(103,$B$4:B90)*1</f>
        <v>87</v>
      </c>
      <c r="B90" s="99" t="s">
        <v>144</v>
      </c>
      <c r="C90" s="9" t="s">
        <v>201</v>
      </c>
      <c r="D90" s="99" t="s">
        <v>149</v>
      </c>
      <c r="E90" s="99" t="s">
        <v>202</v>
      </c>
      <c r="F90" s="99" t="s">
        <v>21</v>
      </c>
      <c r="G90" s="99" t="s">
        <v>203</v>
      </c>
      <c r="H90" s="42" t="s">
        <v>204</v>
      </c>
    </row>
    <row r="91" spans="1:8" ht="20.100000000000001" customHeight="1">
      <c r="A91" s="17">
        <f>SUBTOTAL(103,$B$4:B91)*1</f>
        <v>88</v>
      </c>
      <c r="B91" s="99" t="s">
        <v>138</v>
      </c>
      <c r="C91" s="9" t="s">
        <v>363</v>
      </c>
      <c r="D91" s="99" t="s">
        <v>149</v>
      </c>
      <c r="E91" s="99" t="s">
        <v>364</v>
      </c>
      <c r="F91" s="99" t="s">
        <v>162</v>
      </c>
      <c r="G91" s="99" t="s">
        <v>155</v>
      </c>
      <c r="H91" s="42" t="s">
        <v>92</v>
      </c>
    </row>
    <row r="92" spans="1:8" ht="20.100000000000001" customHeight="1">
      <c r="A92" s="17">
        <f>SUBTOTAL(103,$B$4:B92)*1</f>
        <v>89</v>
      </c>
      <c r="B92" s="99" t="s">
        <v>138</v>
      </c>
      <c r="C92" s="9" t="s">
        <v>233</v>
      </c>
      <c r="D92" s="99" t="s">
        <v>149</v>
      </c>
      <c r="E92" s="99" t="s">
        <v>234</v>
      </c>
      <c r="F92" s="99" t="s">
        <v>21</v>
      </c>
      <c r="G92" s="99" t="s">
        <v>155</v>
      </c>
      <c r="H92" s="42" t="s">
        <v>235</v>
      </c>
    </row>
    <row r="93" spans="1:8" ht="20.100000000000001" customHeight="1">
      <c r="A93" s="17">
        <f>SUBTOTAL(103,$B$4:B93)*1</f>
        <v>90</v>
      </c>
      <c r="B93" s="99" t="s">
        <v>133</v>
      </c>
      <c r="C93" s="9" t="s">
        <v>353</v>
      </c>
      <c r="D93" s="99" t="s">
        <v>149</v>
      </c>
      <c r="E93" s="99" t="s">
        <v>354</v>
      </c>
      <c r="F93" s="99" t="s">
        <v>162</v>
      </c>
      <c r="G93" s="99" t="s">
        <v>355</v>
      </c>
      <c r="H93" s="42" t="s">
        <v>356</v>
      </c>
    </row>
    <row r="94" spans="1:8" ht="20.100000000000001" customHeight="1">
      <c r="A94" s="17">
        <f>SUBTOTAL(103,$B$4:B94)*1</f>
        <v>91</v>
      </c>
      <c r="B94" s="99" t="s">
        <v>133</v>
      </c>
      <c r="C94" s="9" t="s">
        <v>227</v>
      </c>
      <c r="D94" s="99" t="s">
        <v>149</v>
      </c>
      <c r="E94" s="99" t="s">
        <v>228</v>
      </c>
      <c r="F94" s="99" t="s">
        <v>162</v>
      </c>
      <c r="G94" s="99" t="s">
        <v>188</v>
      </c>
      <c r="H94" s="42" t="s">
        <v>229</v>
      </c>
    </row>
    <row r="95" spans="1:8" ht="20.100000000000001" customHeight="1">
      <c r="A95" s="17">
        <f>SUBTOTAL(103,$B$4:B95)*1</f>
        <v>92</v>
      </c>
      <c r="B95" s="99" t="s">
        <v>133</v>
      </c>
      <c r="C95" s="9" t="s">
        <v>262</v>
      </c>
      <c r="D95" s="99" t="s">
        <v>149</v>
      </c>
      <c r="E95" s="99" t="s">
        <v>228</v>
      </c>
      <c r="F95" s="99" t="s">
        <v>162</v>
      </c>
      <c r="G95" s="99" t="s">
        <v>188</v>
      </c>
      <c r="H95" s="42" t="s">
        <v>93</v>
      </c>
    </row>
    <row r="96" spans="1:8" ht="20.100000000000001" customHeight="1">
      <c r="A96" s="17">
        <f>SUBTOTAL(103,$B$4:B96)*1</f>
        <v>93</v>
      </c>
      <c r="B96" s="99" t="s">
        <v>133</v>
      </c>
      <c r="C96" s="9" t="s">
        <v>346</v>
      </c>
      <c r="D96" s="99" t="s">
        <v>149</v>
      </c>
      <c r="E96" s="99" t="s">
        <v>228</v>
      </c>
      <c r="F96" s="99" t="s">
        <v>162</v>
      </c>
      <c r="G96" s="99" t="s">
        <v>188</v>
      </c>
      <c r="H96" s="42" t="s">
        <v>347</v>
      </c>
    </row>
    <row r="97" spans="1:8" ht="20.100000000000001" customHeight="1">
      <c r="A97" s="17">
        <f>SUBTOTAL(103,$B$4:B97)*1</f>
        <v>94</v>
      </c>
      <c r="B97" s="99" t="s">
        <v>133</v>
      </c>
      <c r="C97" s="9" t="s">
        <v>348</v>
      </c>
      <c r="D97" s="99" t="s">
        <v>177</v>
      </c>
      <c r="E97" s="99" t="s">
        <v>228</v>
      </c>
      <c r="F97" s="99" t="s">
        <v>162</v>
      </c>
      <c r="G97" s="99" t="s">
        <v>188</v>
      </c>
      <c r="H97" s="42"/>
    </row>
    <row r="98" spans="1:8" ht="20.100000000000001" customHeight="1">
      <c r="A98" s="17">
        <f>SUBTOTAL(103,$B$4:B98)*1</f>
        <v>95</v>
      </c>
      <c r="B98" s="99" t="s">
        <v>133</v>
      </c>
      <c r="C98" s="9" t="s">
        <v>365</v>
      </c>
      <c r="D98" s="99" t="s">
        <v>177</v>
      </c>
      <c r="E98" s="99" t="s">
        <v>228</v>
      </c>
      <c r="F98" s="99" t="s">
        <v>162</v>
      </c>
      <c r="G98" s="99" t="s">
        <v>188</v>
      </c>
      <c r="H98" s="42"/>
    </row>
  </sheetData>
  <autoFilter ref="A3:J145" xr:uid="{00000000-0009-0000-0000-000005000000}"/>
  <sortState xmlns:xlrd2="http://schemas.microsoft.com/office/spreadsheetml/2017/richdata2" ref="B4:H98">
    <sortCondition ref="B4:B98" customList="成都市,绵阳市,自贡市,攀枝花市,泸州市,德阳市,广元市,遂宁市,内江市,乐山市,资阳市,宜宾市,南充市,达州市,雅安市,阿坝藏族羌族自治州,甘孜藏族自治州,凉山彝族自治州,广安市,巴中市,眉山市,四川省"/>
    <sortCondition ref="E4:E98"/>
  </sortState>
  <phoneticPr fontId="45" type="noConversion"/>
  <conditionalFormatting sqref="I1:J1048576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0"/>
  <sheetViews>
    <sheetView zoomScale="110" zoomScaleNormal="110" workbookViewId="0">
      <pane ySplit="3" topLeftCell="A4" activePane="bottomLeft" state="frozen"/>
      <selection pane="bottomLeft" activeCell="N16" sqref="N16"/>
    </sheetView>
  </sheetViews>
  <sheetFormatPr defaultColWidth="9" defaultRowHeight="15"/>
  <cols>
    <col min="1" max="1" width="9" style="15"/>
    <col min="2" max="2" width="16.75" style="15" customWidth="1"/>
    <col min="3" max="3" width="10.375" style="15" customWidth="1"/>
    <col min="4" max="4" width="12" style="15" customWidth="1"/>
    <col min="5" max="5" width="45.75" style="15" bestFit="1" customWidth="1"/>
    <col min="6" max="6" width="12" style="15" customWidth="1"/>
    <col min="7" max="7" width="27.625" style="15" customWidth="1"/>
    <col min="8" max="8" width="19" style="24" customWidth="1"/>
    <col min="9" max="16384" width="9" style="15"/>
  </cols>
  <sheetData>
    <row r="1" spans="1:8" ht="23.25" customHeight="1">
      <c r="A1" s="25" t="s">
        <v>94</v>
      </c>
    </row>
    <row r="2" spans="1:8" ht="40.5" customHeight="1">
      <c r="A2" s="26" t="s">
        <v>95</v>
      </c>
      <c r="B2" s="27"/>
      <c r="C2" s="27"/>
      <c r="D2" s="27"/>
      <c r="E2" s="27"/>
      <c r="F2" s="27"/>
      <c r="G2" s="27"/>
      <c r="H2" s="28"/>
    </row>
    <row r="3" spans="1:8" ht="20.100000000000001" customHeight="1">
      <c r="A3" s="29" t="s">
        <v>17</v>
      </c>
      <c r="B3" s="30" t="s">
        <v>2</v>
      </c>
      <c r="C3" s="30" t="s">
        <v>96</v>
      </c>
      <c r="D3" s="30" t="s">
        <v>97</v>
      </c>
      <c r="E3" s="30" t="s">
        <v>98</v>
      </c>
      <c r="F3" s="30" t="s">
        <v>99</v>
      </c>
      <c r="G3" s="30" t="s">
        <v>100</v>
      </c>
      <c r="H3" s="31" t="s">
        <v>101</v>
      </c>
    </row>
    <row r="4" spans="1:8" ht="20.100000000000001" customHeight="1">
      <c r="A4" s="8">
        <f>SUBTOTAL(103,$B$4:B4)*1</f>
        <v>1</v>
      </c>
      <c r="B4" s="100" t="s">
        <v>122</v>
      </c>
      <c r="C4" s="32" t="s">
        <v>164</v>
      </c>
      <c r="D4" s="100" t="s">
        <v>149</v>
      </c>
      <c r="E4" s="100" t="s">
        <v>165</v>
      </c>
      <c r="F4" s="100" t="s">
        <v>22</v>
      </c>
      <c r="G4" s="100" t="s">
        <v>155</v>
      </c>
      <c r="H4" s="33" t="s">
        <v>62</v>
      </c>
    </row>
    <row r="5" spans="1:8" ht="20.100000000000001" customHeight="1">
      <c r="A5" s="8">
        <f>SUBTOTAL(103,$B$4:B5)*1</f>
        <v>2</v>
      </c>
      <c r="B5" s="100" t="s">
        <v>122</v>
      </c>
      <c r="C5" s="32" t="s">
        <v>166</v>
      </c>
      <c r="D5" s="100" t="s">
        <v>149</v>
      </c>
      <c r="E5" s="100" t="s">
        <v>165</v>
      </c>
      <c r="F5" s="100" t="s">
        <v>22</v>
      </c>
      <c r="G5" s="100" t="s">
        <v>155</v>
      </c>
      <c r="H5" s="33" t="s">
        <v>66</v>
      </c>
    </row>
    <row r="6" spans="1:8" ht="20.100000000000001" customHeight="1">
      <c r="A6" s="8">
        <f>SUBTOTAL(103,$B$4:B6)*1</f>
        <v>3</v>
      </c>
      <c r="B6" s="100" t="s">
        <v>122</v>
      </c>
      <c r="C6" s="32" t="s">
        <v>185</v>
      </c>
      <c r="D6" s="100" t="s">
        <v>149</v>
      </c>
      <c r="E6" s="100" t="s">
        <v>165</v>
      </c>
      <c r="F6" s="100" t="s">
        <v>22</v>
      </c>
      <c r="G6" s="100" t="s">
        <v>155</v>
      </c>
      <c r="H6" s="33" t="s">
        <v>67</v>
      </c>
    </row>
    <row r="7" spans="1:8" ht="20.100000000000001" customHeight="1">
      <c r="A7" s="8">
        <f>SUBTOTAL(103,$B$4:B7)*1</f>
        <v>4</v>
      </c>
      <c r="B7" s="100" t="s">
        <v>122</v>
      </c>
      <c r="C7" s="32" t="s">
        <v>306</v>
      </c>
      <c r="D7" s="100" t="s">
        <v>149</v>
      </c>
      <c r="E7" s="100" t="s">
        <v>165</v>
      </c>
      <c r="F7" s="100" t="s">
        <v>22</v>
      </c>
      <c r="G7" s="100" t="s">
        <v>155</v>
      </c>
      <c r="H7" s="33" t="s">
        <v>65</v>
      </c>
    </row>
    <row r="8" spans="1:8" ht="20.100000000000001" customHeight="1">
      <c r="A8" s="8">
        <f>SUBTOTAL(103,$B$4:B8)*1</f>
        <v>5</v>
      </c>
      <c r="B8" s="100" t="s">
        <v>122</v>
      </c>
      <c r="C8" s="32" t="s">
        <v>322</v>
      </c>
      <c r="D8" s="100" t="s">
        <v>149</v>
      </c>
      <c r="E8" s="100" t="s">
        <v>165</v>
      </c>
      <c r="F8" s="100" t="s">
        <v>22</v>
      </c>
      <c r="G8" s="100" t="s">
        <v>155</v>
      </c>
      <c r="H8" s="33" t="s">
        <v>63</v>
      </c>
    </row>
    <row r="9" spans="1:8" ht="20.100000000000001" customHeight="1">
      <c r="A9" s="8">
        <f>SUBTOTAL(103,$B$4:B9)*1</f>
        <v>6</v>
      </c>
      <c r="B9" s="100" t="s">
        <v>122</v>
      </c>
      <c r="C9" s="32" t="s">
        <v>362</v>
      </c>
      <c r="D9" s="100" t="s">
        <v>149</v>
      </c>
      <c r="E9" s="100" t="s">
        <v>165</v>
      </c>
      <c r="F9" s="100" t="s">
        <v>22</v>
      </c>
      <c r="G9" s="100" t="s">
        <v>155</v>
      </c>
      <c r="H9" s="33" t="s">
        <v>64</v>
      </c>
    </row>
    <row r="10" spans="1:8" ht="20.100000000000001" customHeight="1">
      <c r="A10" s="8">
        <f>SUBTOTAL(103,$B$4:B10)*1</f>
        <v>7</v>
      </c>
      <c r="B10" s="100" t="s">
        <v>122</v>
      </c>
      <c r="C10" s="32" t="s">
        <v>271</v>
      </c>
      <c r="D10" s="100" t="s">
        <v>149</v>
      </c>
      <c r="E10" s="100" t="s">
        <v>242</v>
      </c>
      <c r="F10" s="100" t="s">
        <v>22</v>
      </c>
      <c r="G10" s="100" t="s">
        <v>155</v>
      </c>
      <c r="H10" s="33" t="s">
        <v>68</v>
      </c>
    </row>
    <row r="11" spans="1:8" ht="20.100000000000001" customHeight="1">
      <c r="A11" s="8">
        <f>SUBTOTAL(103,$B$4:B11)*1</f>
        <v>8</v>
      </c>
      <c r="B11" s="100" t="s">
        <v>122</v>
      </c>
      <c r="C11" s="32" t="s">
        <v>340</v>
      </c>
      <c r="D11" s="100" t="s">
        <v>149</v>
      </c>
      <c r="E11" s="100" t="s">
        <v>242</v>
      </c>
      <c r="F11" s="100" t="s">
        <v>21</v>
      </c>
      <c r="G11" s="100" t="s">
        <v>155</v>
      </c>
      <c r="H11" s="33" t="s">
        <v>70</v>
      </c>
    </row>
    <row r="12" spans="1:8" ht="20.100000000000001" customHeight="1">
      <c r="A12" s="8">
        <f>SUBTOTAL(103,$B$4:B12)*1</f>
        <v>9</v>
      </c>
      <c r="B12" s="100" t="s">
        <v>122</v>
      </c>
      <c r="C12" s="32" t="s">
        <v>350</v>
      </c>
      <c r="D12" s="100" t="s">
        <v>149</v>
      </c>
      <c r="E12" s="100" t="s">
        <v>242</v>
      </c>
      <c r="F12" s="100" t="s">
        <v>21</v>
      </c>
      <c r="G12" s="100" t="s">
        <v>155</v>
      </c>
      <c r="H12" s="33" t="s">
        <v>69</v>
      </c>
    </row>
    <row r="13" spans="1:8" ht="20.100000000000001" customHeight="1">
      <c r="A13" s="8">
        <f>SUBTOTAL(103,$B$4:B13)*1</f>
        <v>10</v>
      </c>
      <c r="B13" s="100" t="s">
        <v>122</v>
      </c>
      <c r="C13" s="32" t="s">
        <v>223</v>
      </c>
      <c r="D13" s="100" t="s">
        <v>177</v>
      </c>
      <c r="E13" s="100" t="s">
        <v>158</v>
      </c>
      <c r="F13" s="100" t="s">
        <v>21</v>
      </c>
      <c r="G13" s="100" t="s">
        <v>155</v>
      </c>
      <c r="H13" s="33" t="s">
        <v>76</v>
      </c>
    </row>
    <row r="14" spans="1:8" ht="20.100000000000001" customHeight="1">
      <c r="A14" s="8">
        <f>SUBTOTAL(103,$B$4:B14)*1</f>
        <v>11</v>
      </c>
      <c r="B14" s="100" t="s">
        <v>122</v>
      </c>
      <c r="C14" s="32" t="s">
        <v>232</v>
      </c>
      <c r="D14" s="100" t="s">
        <v>177</v>
      </c>
      <c r="E14" s="100" t="s">
        <v>158</v>
      </c>
      <c r="F14" s="100" t="s">
        <v>21</v>
      </c>
      <c r="G14" s="100" t="s">
        <v>155</v>
      </c>
      <c r="H14" s="33" t="s">
        <v>71</v>
      </c>
    </row>
    <row r="15" spans="1:8" ht="20.100000000000001" customHeight="1">
      <c r="A15" s="8">
        <f>SUBTOTAL(103,$B$4:B15)*1</f>
        <v>12</v>
      </c>
      <c r="B15" s="100" t="s">
        <v>122</v>
      </c>
      <c r="C15" s="32" t="s">
        <v>278</v>
      </c>
      <c r="D15" s="100" t="s">
        <v>177</v>
      </c>
      <c r="E15" s="100" t="s">
        <v>158</v>
      </c>
      <c r="F15" s="100" t="s">
        <v>21</v>
      </c>
      <c r="G15" s="100" t="s">
        <v>155</v>
      </c>
      <c r="H15" s="33" t="s">
        <v>73</v>
      </c>
    </row>
    <row r="16" spans="1:8" ht="20.100000000000001" customHeight="1">
      <c r="A16" s="8">
        <f>SUBTOTAL(103,$B$4:B16)*1</f>
        <v>13</v>
      </c>
      <c r="B16" s="100" t="s">
        <v>122</v>
      </c>
      <c r="C16" s="32" t="s">
        <v>287</v>
      </c>
      <c r="D16" s="100" t="s">
        <v>177</v>
      </c>
      <c r="E16" s="100" t="s">
        <v>158</v>
      </c>
      <c r="F16" s="100" t="s">
        <v>21</v>
      </c>
      <c r="G16" s="100" t="s">
        <v>155</v>
      </c>
      <c r="H16" s="33" t="s">
        <v>74</v>
      </c>
    </row>
    <row r="17" spans="1:8" ht="20.100000000000001" customHeight="1">
      <c r="A17" s="8">
        <f>SUBTOTAL(103,$B$4:B17)*1</f>
        <v>14</v>
      </c>
      <c r="B17" s="100" t="s">
        <v>122</v>
      </c>
      <c r="C17" s="32" t="s">
        <v>331</v>
      </c>
      <c r="D17" s="100" t="s">
        <v>177</v>
      </c>
      <c r="E17" s="100" t="s">
        <v>158</v>
      </c>
      <c r="F17" s="100" t="s">
        <v>21</v>
      </c>
      <c r="G17" s="100" t="s">
        <v>155</v>
      </c>
      <c r="H17" s="33" t="s">
        <v>72</v>
      </c>
    </row>
    <row r="18" spans="1:8" ht="20.100000000000001" customHeight="1">
      <c r="A18" s="8">
        <f>SUBTOTAL(103,$B$4:B18)*1</f>
        <v>15</v>
      </c>
      <c r="B18" s="100" t="s">
        <v>122</v>
      </c>
      <c r="C18" s="32" t="s">
        <v>332</v>
      </c>
      <c r="D18" s="100" t="s">
        <v>177</v>
      </c>
      <c r="E18" s="100" t="s">
        <v>158</v>
      </c>
      <c r="F18" s="100" t="s">
        <v>21</v>
      </c>
      <c r="G18" s="100" t="s">
        <v>155</v>
      </c>
      <c r="H18" s="33" t="s">
        <v>75</v>
      </c>
    </row>
    <row r="19" spans="1:8" ht="20.100000000000001" customHeight="1">
      <c r="A19" s="8">
        <f>SUBTOTAL(103,$B$4:B19)*1</f>
        <v>16</v>
      </c>
      <c r="B19" s="100" t="s">
        <v>122</v>
      </c>
      <c r="C19" s="32" t="s">
        <v>170</v>
      </c>
      <c r="D19" s="100" t="s">
        <v>149</v>
      </c>
      <c r="E19" s="100" t="s">
        <v>171</v>
      </c>
      <c r="F19" s="100" t="s">
        <v>21</v>
      </c>
      <c r="G19" s="100" t="s">
        <v>172</v>
      </c>
      <c r="H19" s="33" t="s">
        <v>77</v>
      </c>
    </row>
    <row r="20" spans="1:8" ht="20.100000000000001" customHeight="1">
      <c r="A20" s="8">
        <f>SUBTOTAL(103,$B$4:B20)*1</f>
        <v>17</v>
      </c>
      <c r="B20" s="100" t="s">
        <v>122</v>
      </c>
      <c r="C20" s="32" t="s">
        <v>274</v>
      </c>
      <c r="D20" s="100" t="s">
        <v>149</v>
      </c>
      <c r="E20" s="100" t="s">
        <v>211</v>
      </c>
      <c r="F20" s="100" t="s">
        <v>21</v>
      </c>
      <c r="G20" s="100" t="s">
        <v>155</v>
      </c>
      <c r="H20" s="33" t="s">
        <v>275</v>
      </c>
    </row>
    <row r="21" spans="1:8" ht="20.100000000000001" customHeight="1">
      <c r="A21" s="8">
        <f>SUBTOTAL(103,$B$4:B21)*1</f>
        <v>18</v>
      </c>
      <c r="B21" s="100" t="s">
        <v>122</v>
      </c>
      <c r="C21" s="32" t="s">
        <v>314</v>
      </c>
      <c r="D21" s="100" t="s">
        <v>177</v>
      </c>
      <c r="E21" s="100" t="s">
        <v>211</v>
      </c>
      <c r="F21" s="100" t="s">
        <v>21</v>
      </c>
      <c r="G21" s="100" t="s">
        <v>155</v>
      </c>
      <c r="H21" s="33" t="s">
        <v>78</v>
      </c>
    </row>
    <row r="22" spans="1:8" ht="20.100000000000001" customHeight="1">
      <c r="A22" s="8">
        <f>SUBTOTAL(103,$B$4:B22)*1</f>
        <v>19</v>
      </c>
      <c r="B22" s="100" t="s">
        <v>122</v>
      </c>
      <c r="C22" s="32" t="s">
        <v>179</v>
      </c>
      <c r="D22" s="100" t="s">
        <v>149</v>
      </c>
      <c r="E22" s="100" t="s">
        <v>180</v>
      </c>
      <c r="F22" s="100" t="s">
        <v>21</v>
      </c>
      <c r="G22" s="100" t="s">
        <v>155</v>
      </c>
      <c r="H22" s="33" t="s">
        <v>79</v>
      </c>
    </row>
    <row r="23" spans="1:8" ht="20.100000000000001" customHeight="1">
      <c r="A23" s="8">
        <f>SUBTOTAL(103,$B$4:B23)*1</f>
        <v>20</v>
      </c>
      <c r="B23" s="100" t="s">
        <v>122</v>
      </c>
      <c r="C23" s="32" t="s">
        <v>192</v>
      </c>
      <c r="D23" s="100" t="s">
        <v>149</v>
      </c>
      <c r="E23" s="100" t="s">
        <v>193</v>
      </c>
      <c r="F23" s="100" t="s">
        <v>21</v>
      </c>
      <c r="G23" s="100" t="s">
        <v>194</v>
      </c>
      <c r="H23" s="33" t="s">
        <v>80</v>
      </c>
    </row>
    <row r="24" spans="1:8" ht="20.100000000000001" customHeight="1">
      <c r="A24" s="8">
        <f>SUBTOTAL(103,$B$4:B24)*1</f>
        <v>21</v>
      </c>
      <c r="B24" s="100" t="s">
        <v>127</v>
      </c>
      <c r="C24" s="32" t="s">
        <v>195</v>
      </c>
      <c r="D24" s="100" t="s">
        <v>177</v>
      </c>
      <c r="E24" s="100" t="s">
        <v>196</v>
      </c>
      <c r="F24" s="100" t="s">
        <v>21</v>
      </c>
      <c r="G24" s="100" t="s">
        <v>155</v>
      </c>
      <c r="H24" s="33" t="s">
        <v>81</v>
      </c>
    </row>
    <row r="25" spans="1:8" ht="20.100000000000001" customHeight="1">
      <c r="A25" s="8">
        <f>SUBTOTAL(103,$B$4:B25)*1</f>
        <v>22</v>
      </c>
      <c r="B25" s="100" t="s">
        <v>127</v>
      </c>
      <c r="C25" s="32" t="s">
        <v>312</v>
      </c>
      <c r="D25" s="100" t="s">
        <v>149</v>
      </c>
      <c r="E25" s="100" t="s">
        <v>313</v>
      </c>
      <c r="F25" s="100" t="s">
        <v>162</v>
      </c>
      <c r="G25" s="100" t="s">
        <v>194</v>
      </c>
      <c r="H25" s="33" t="s">
        <v>82</v>
      </c>
    </row>
    <row r="26" spans="1:8" ht="20.100000000000001" customHeight="1">
      <c r="A26" s="8">
        <f>SUBTOTAL(103,$B$4:B26)*1</f>
        <v>23</v>
      </c>
      <c r="B26" s="100" t="s">
        <v>127</v>
      </c>
      <c r="C26" s="32" t="s">
        <v>160</v>
      </c>
      <c r="D26" s="100" t="s">
        <v>149</v>
      </c>
      <c r="E26" s="100" t="s">
        <v>161</v>
      </c>
      <c r="F26" s="100" t="s">
        <v>162</v>
      </c>
      <c r="G26" s="100" t="s">
        <v>163</v>
      </c>
      <c r="H26" s="33" t="s">
        <v>83</v>
      </c>
    </row>
    <row r="27" spans="1:8" ht="20.100000000000001" customHeight="1">
      <c r="A27" s="8">
        <f>SUBTOTAL(103,$B$4:B27)*1</f>
        <v>24</v>
      </c>
      <c r="B27" s="100" t="s">
        <v>124</v>
      </c>
      <c r="C27" s="32" t="s">
        <v>176</v>
      </c>
      <c r="D27" s="100" t="s">
        <v>177</v>
      </c>
      <c r="E27" s="100" t="s">
        <v>178</v>
      </c>
      <c r="F27" s="100" t="s">
        <v>21</v>
      </c>
      <c r="G27" s="100" t="s">
        <v>172</v>
      </c>
      <c r="H27" s="33" t="s">
        <v>84</v>
      </c>
    </row>
    <row r="28" spans="1:8" ht="20.100000000000001" customHeight="1">
      <c r="A28" s="8">
        <f>SUBTOTAL(103,$B$4:B28)*1</f>
        <v>25</v>
      </c>
      <c r="B28" s="100" t="s">
        <v>126</v>
      </c>
      <c r="C28" s="32" t="s">
        <v>246</v>
      </c>
      <c r="D28" s="100" t="s">
        <v>247</v>
      </c>
      <c r="E28" s="100" t="s">
        <v>248</v>
      </c>
      <c r="F28" s="100" t="s">
        <v>21</v>
      </c>
      <c r="G28" s="100" t="s">
        <v>155</v>
      </c>
      <c r="H28" s="33" t="s">
        <v>85</v>
      </c>
    </row>
    <row r="29" spans="1:8" ht="20.100000000000001" customHeight="1">
      <c r="A29" s="8">
        <f>SUBTOTAL(103,$B$4:B29)*1</f>
        <v>26</v>
      </c>
      <c r="B29" s="100" t="s">
        <v>129</v>
      </c>
      <c r="C29" s="32" t="s">
        <v>285</v>
      </c>
      <c r="D29" s="100" t="s">
        <v>177</v>
      </c>
      <c r="E29" s="100" t="s">
        <v>286</v>
      </c>
      <c r="F29" s="100" t="s">
        <v>162</v>
      </c>
      <c r="G29" s="100" t="s">
        <v>172</v>
      </c>
      <c r="H29" s="33"/>
    </row>
    <row r="30" spans="1:8" ht="20.100000000000001" customHeight="1">
      <c r="A30" s="8">
        <f>SUBTOTAL(103,$B$4:B30)*1</f>
        <v>27</v>
      </c>
      <c r="B30" s="100" t="s">
        <v>130</v>
      </c>
      <c r="C30" s="32" t="s">
        <v>253</v>
      </c>
      <c r="D30" s="100" t="s">
        <v>149</v>
      </c>
      <c r="E30" s="100" t="s">
        <v>254</v>
      </c>
      <c r="F30" s="100" t="s">
        <v>21</v>
      </c>
      <c r="G30" s="100" t="s">
        <v>255</v>
      </c>
      <c r="H30" s="33" t="s">
        <v>86</v>
      </c>
    </row>
    <row r="31" spans="1:8" ht="20.100000000000001" customHeight="1">
      <c r="A31" s="8">
        <f>SUBTOTAL(103,$B$4:B31)*1</f>
        <v>28</v>
      </c>
      <c r="B31" s="100" t="s">
        <v>131</v>
      </c>
      <c r="C31" s="32" t="s">
        <v>272</v>
      </c>
      <c r="D31" s="100" t="s">
        <v>149</v>
      </c>
      <c r="E31" s="100" t="s">
        <v>273</v>
      </c>
      <c r="F31" s="100" t="s">
        <v>22</v>
      </c>
      <c r="G31" s="100" t="s">
        <v>199</v>
      </c>
      <c r="H31" s="33" t="s">
        <v>87</v>
      </c>
    </row>
    <row r="32" spans="1:8" ht="20.100000000000001" customHeight="1">
      <c r="A32" s="8">
        <f>SUBTOTAL(103,$B$4:B32)*1</f>
        <v>29</v>
      </c>
      <c r="B32" s="100" t="s">
        <v>131</v>
      </c>
      <c r="C32" s="32" t="s">
        <v>251</v>
      </c>
      <c r="D32" s="100" t="s">
        <v>149</v>
      </c>
      <c r="E32" s="100" t="s">
        <v>198</v>
      </c>
      <c r="F32" s="100" t="s">
        <v>162</v>
      </c>
      <c r="G32" s="100" t="s">
        <v>199</v>
      </c>
      <c r="H32" s="33" t="s">
        <v>252</v>
      </c>
    </row>
    <row r="33" spans="1:8" ht="20.100000000000001" customHeight="1">
      <c r="A33" s="8">
        <f>SUBTOTAL(103,$B$4:B33)*1</f>
        <v>30</v>
      </c>
      <c r="B33" s="100" t="s">
        <v>131</v>
      </c>
      <c r="C33" s="32" t="s">
        <v>294</v>
      </c>
      <c r="D33" s="100" t="s">
        <v>149</v>
      </c>
      <c r="E33" s="100" t="s">
        <v>198</v>
      </c>
      <c r="F33" s="100" t="s">
        <v>162</v>
      </c>
      <c r="G33" s="100" t="s">
        <v>199</v>
      </c>
      <c r="H33" s="33" t="s">
        <v>295</v>
      </c>
    </row>
    <row r="34" spans="1:8" ht="20.100000000000001" customHeight="1">
      <c r="A34" s="8">
        <f>SUBTOTAL(103,$B$4:B34)*1</f>
        <v>31</v>
      </c>
      <c r="B34" s="100" t="s">
        <v>131</v>
      </c>
      <c r="C34" s="32" t="s">
        <v>333</v>
      </c>
      <c r="D34" s="100" t="s">
        <v>149</v>
      </c>
      <c r="E34" s="100" t="s">
        <v>334</v>
      </c>
      <c r="F34" s="100" t="s">
        <v>21</v>
      </c>
      <c r="G34" s="100" t="s">
        <v>155</v>
      </c>
      <c r="H34" s="33" t="s">
        <v>89</v>
      </c>
    </row>
    <row r="35" spans="1:8" ht="20.100000000000001" customHeight="1">
      <c r="A35" s="8">
        <f>SUBTOTAL(103,$B$4:B35)*1</f>
        <v>32</v>
      </c>
      <c r="B35" s="100" t="s">
        <v>131</v>
      </c>
      <c r="C35" s="32" t="s">
        <v>349</v>
      </c>
      <c r="D35" s="100" t="s">
        <v>177</v>
      </c>
      <c r="E35" s="100" t="s">
        <v>334</v>
      </c>
      <c r="F35" s="100" t="s">
        <v>21</v>
      </c>
      <c r="G35" s="100" t="s">
        <v>155</v>
      </c>
      <c r="H35" s="33" t="s">
        <v>88</v>
      </c>
    </row>
    <row r="36" spans="1:8" ht="20.100000000000001" customHeight="1">
      <c r="A36" s="8">
        <f>SUBTOTAL(103,$B$4:B36)*1</f>
        <v>33</v>
      </c>
      <c r="B36" s="100" t="s">
        <v>132</v>
      </c>
      <c r="C36" s="32" t="s">
        <v>265</v>
      </c>
      <c r="D36" s="100" t="s">
        <v>177</v>
      </c>
      <c r="E36" s="100" t="s">
        <v>266</v>
      </c>
      <c r="F36" s="100" t="s">
        <v>22</v>
      </c>
      <c r="G36" s="100" t="s">
        <v>155</v>
      </c>
      <c r="H36" s="33" t="s">
        <v>90</v>
      </c>
    </row>
    <row r="37" spans="1:8" ht="20.100000000000001" customHeight="1">
      <c r="A37" s="8">
        <f>SUBTOTAL(103,$B$4:B37)*1</f>
        <v>34</v>
      </c>
      <c r="B37" s="100" t="s">
        <v>132</v>
      </c>
      <c r="C37" s="32" t="s">
        <v>205</v>
      </c>
      <c r="D37" s="100" t="s">
        <v>177</v>
      </c>
      <c r="E37" s="100" t="s">
        <v>206</v>
      </c>
      <c r="F37" s="100" t="s">
        <v>21</v>
      </c>
      <c r="G37" s="100" t="s">
        <v>155</v>
      </c>
      <c r="H37" s="33" t="s">
        <v>91</v>
      </c>
    </row>
    <row r="38" spans="1:8" ht="20.100000000000001" customHeight="1">
      <c r="A38" s="8">
        <f>SUBTOTAL(103,$B$4:B38)*1</f>
        <v>35</v>
      </c>
      <c r="B38" s="100" t="s">
        <v>138</v>
      </c>
      <c r="C38" s="32" t="s">
        <v>363</v>
      </c>
      <c r="D38" s="100" t="s">
        <v>149</v>
      </c>
      <c r="E38" s="100" t="s">
        <v>364</v>
      </c>
      <c r="F38" s="100" t="s">
        <v>162</v>
      </c>
      <c r="G38" s="100" t="s">
        <v>155</v>
      </c>
      <c r="H38" s="33" t="s">
        <v>92</v>
      </c>
    </row>
    <row r="39" spans="1:8" ht="20.100000000000001" customHeight="1">
      <c r="A39" s="8">
        <f>SUBTOTAL(103,$B$4:B39)*1</f>
        <v>36</v>
      </c>
      <c r="B39" s="100" t="s">
        <v>133</v>
      </c>
      <c r="C39" s="32" t="s">
        <v>262</v>
      </c>
      <c r="D39" s="100" t="s">
        <v>149</v>
      </c>
      <c r="E39" s="100" t="s">
        <v>228</v>
      </c>
      <c r="F39" s="100" t="s">
        <v>162</v>
      </c>
      <c r="G39" s="100" t="s">
        <v>188</v>
      </c>
      <c r="H39" s="33" t="s">
        <v>93</v>
      </c>
    </row>
    <row r="40" spans="1:8" ht="20.100000000000001" customHeight="1">
      <c r="A40" s="8">
        <f>SUBTOTAL(103,$B$4:B40)*1</f>
        <v>37</v>
      </c>
      <c r="B40" s="100" t="s">
        <v>133</v>
      </c>
      <c r="C40" s="32" t="s">
        <v>365</v>
      </c>
      <c r="D40" s="100" t="s">
        <v>177</v>
      </c>
      <c r="E40" s="100" t="s">
        <v>228</v>
      </c>
      <c r="F40" s="100" t="s">
        <v>162</v>
      </c>
      <c r="G40" s="100" t="s">
        <v>188</v>
      </c>
      <c r="H40" s="33"/>
    </row>
  </sheetData>
  <autoFilter ref="A3:H40" xr:uid="{00000000-0009-0000-0000-000006000000}"/>
  <sortState xmlns:xlrd2="http://schemas.microsoft.com/office/spreadsheetml/2017/richdata2" ref="B4:H40">
    <sortCondition ref="B4:B40" customList="成都市,绵阳市,自贡市,攀枝花市,泸州市,德阳市,广元市,遂宁市,内江市,乐山市,资阳市,宜宾市,南充市,达州市,雅安市,阿坝藏族羌族自治州,甘孜藏族自治州,凉山彝族自治州,广安市,巴中市,眉山市,四川省"/>
    <sortCondition ref="E4:E40"/>
  </sortState>
  <phoneticPr fontId="45" type="noConversion"/>
  <conditionalFormatting sqref="C41:C1048576 C1:C3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66"/>
  <sheetViews>
    <sheetView zoomScale="110" zoomScaleNormal="110" workbookViewId="0">
      <pane ySplit="3" topLeftCell="A4" activePane="bottomLeft" state="frozen"/>
      <selection pane="bottomLeft" activeCell="H17" sqref="H17"/>
    </sheetView>
  </sheetViews>
  <sheetFormatPr defaultColWidth="9" defaultRowHeight="20.100000000000001" customHeight="1"/>
  <cols>
    <col min="1" max="1" width="8" style="15" customWidth="1"/>
    <col min="2" max="2" width="9.625" style="14" customWidth="1"/>
    <col min="3" max="3" width="54.625" style="15" customWidth="1"/>
    <col min="4" max="4" width="10.375" style="14" customWidth="1"/>
    <col min="5" max="5" width="12" style="14" customWidth="1"/>
    <col min="6" max="6" width="15" style="14" customWidth="1"/>
    <col min="7" max="7" width="22.625" style="14" customWidth="1"/>
    <col min="8" max="8" width="17.125" style="14" customWidth="1"/>
    <col min="9" max="9" width="13.625" style="18" customWidth="1"/>
    <col min="10" max="10" width="34.875" style="14" customWidth="1"/>
    <col min="11" max="11" width="12" style="14" customWidth="1"/>
    <col min="12" max="16384" width="9" style="15"/>
  </cols>
  <sheetData>
    <row r="1" spans="1:11" ht="20.100000000000001" customHeight="1">
      <c r="A1" s="19" t="s">
        <v>102</v>
      </c>
    </row>
    <row r="2" spans="1:11" ht="39.75" customHeight="1">
      <c r="A2" s="20" t="s">
        <v>103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20.100000000000001" customHeight="1">
      <c r="A3" s="7" t="s">
        <v>54</v>
      </c>
      <c r="B3" s="7" t="s">
        <v>55</v>
      </c>
      <c r="C3" s="7" t="s">
        <v>58</v>
      </c>
      <c r="D3" s="7" t="s">
        <v>56</v>
      </c>
      <c r="E3" s="7" t="s">
        <v>57</v>
      </c>
      <c r="F3" s="7" t="s">
        <v>59</v>
      </c>
      <c r="G3" s="7" t="s">
        <v>104</v>
      </c>
      <c r="H3" s="7" t="s">
        <v>105</v>
      </c>
      <c r="I3" s="7" t="s">
        <v>106</v>
      </c>
      <c r="J3" s="7" t="s">
        <v>60</v>
      </c>
      <c r="K3" s="7" t="s">
        <v>107</v>
      </c>
    </row>
    <row r="4" spans="1:11" ht="20.100000000000001" customHeight="1">
      <c r="A4" s="8">
        <f>SUBTOTAL(103,$B$4:B4)*1</f>
        <v>1</v>
      </c>
      <c r="B4" s="97" t="s">
        <v>122</v>
      </c>
      <c r="C4" s="97" t="s">
        <v>411</v>
      </c>
      <c r="D4" s="10" t="s">
        <v>412</v>
      </c>
      <c r="E4" s="97" t="s">
        <v>149</v>
      </c>
      <c r="F4" s="97" t="s">
        <v>368</v>
      </c>
      <c r="G4" s="10">
        <v>1347.4960000000001</v>
      </c>
      <c r="H4" s="10">
        <v>1744.952</v>
      </c>
      <c r="I4" s="23">
        <v>0.77222525318748003</v>
      </c>
      <c r="J4" s="97" t="s">
        <v>194</v>
      </c>
      <c r="K4" s="97" t="s">
        <v>369</v>
      </c>
    </row>
    <row r="5" spans="1:11" ht="20.100000000000001" customHeight="1">
      <c r="A5" s="8">
        <f>SUBTOTAL(103,$B$4:B5)*1</f>
        <v>2</v>
      </c>
      <c r="B5" s="97" t="s">
        <v>122</v>
      </c>
      <c r="C5" s="97" t="s">
        <v>411</v>
      </c>
      <c r="D5" s="10" t="s">
        <v>539</v>
      </c>
      <c r="E5" s="97" t="s">
        <v>149</v>
      </c>
      <c r="F5" s="97" t="s">
        <v>368</v>
      </c>
      <c r="G5" s="10">
        <v>3539.1930000000002</v>
      </c>
      <c r="H5" s="10">
        <v>6441.6689999999999</v>
      </c>
      <c r="I5" s="23">
        <v>0.54942174147724798</v>
      </c>
      <c r="J5" s="97" t="s">
        <v>194</v>
      </c>
      <c r="K5" s="97" t="s">
        <v>369</v>
      </c>
    </row>
    <row r="6" spans="1:11" ht="20.100000000000001" customHeight="1">
      <c r="A6" s="8">
        <f>SUBTOTAL(103,$B$4:B6)*1</f>
        <v>3</v>
      </c>
      <c r="B6" s="97" t="s">
        <v>122</v>
      </c>
      <c r="C6" s="97" t="s">
        <v>478</v>
      </c>
      <c r="D6" s="10" t="s">
        <v>479</v>
      </c>
      <c r="E6" s="97" t="s">
        <v>247</v>
      </c>
      <c r="F6" s="97" t="s">
        <v>21</v>
      </c>
      <c r="G6" s="10">
        <v>2037.2619999999999</v>
      </c>
      <c r="H6" s="10">
        <v>2569.1689999999999</v>
      </c>
      <c r="I6" s="23">
        <v>0.79296535183166195</v>
      </c>
      <c r="J6" s="97" t="s">
        <v>151</v>
      </c>
      <c r="K6" s="97" t="s">
        <v>369</v>
      </c>
    </row>
    <row r="7" spans="1:11" ht="20.100000000000001" customHeight="1">
      <c r="A7" s="8">
        <f>SUBTOTAL(103,$B$4:B7)*1</f>
        <v>4</v>
      </c>
      <c r="B7" s="97" t="s">
        <v>122</v>
      </c>
      <c r="C7" s="97" t="s">
        <v>379</v>
      </c>
      <c r="D7" s="10" t="s">
        <v>380</v>
      </c>
      <c r="E7" s="97" t="s">
        <v>149</v>
      </c>
      <c r="F7" s="97" t="s">
        <v>21</v>
      </c>
      <c r="G7" s="10">
        <v>31.462</v>
      </c>
      <c r="H7" s="10">
        <v>57.195</v>
      </c>
      <c r="I7" s="23">
        <v>0.55008304921758899</v>
      </c>
      <c r="J7" s="97" t="s">
        <v>151</v>
      </c>
      <c r="K7" s="97" t="s">
        <v>369</v>
      </c>
    </row>
    <row r="8" spans="1:11" ht="20.100000000000001" customHeight="1">
      <c r="A8" s="8">
        <f>SUBTOTAL(103,$B$4:B8)*1</f>
        <v>5</v>
      </c>
      <c r="B8" s="97" t="s">
        <v>122</v>
      </c>
      <c r="C8" s="97" t="s">
        <v>390</v>
      </c>
      <c r="D8" s="10" t="s">
        <v>444</v>
      </c>
      <c r="E8" s="97" t="s">
        <v>149</v>
      </c>
      <c r="F8" s="97" t="s">
        <v>22</v>
      </c>
      <c r="G8" s="10">
        <v>5053.12</v>
      </c>
      <c r="H8" s="10">
        <v>6603.9560000000001</v>
      </c>
      <c r="I8" s="23">
        <v>0.76516560679689605</v>
      </c>
      <c r="J8" s="97" t="s">
        <v>155</v>
      </c>
      <c r="K8" s="97" t="s">
        <v>369</v>
      </c>
    </row>
    <row r="9" spans="1:11" ht="20.100000000000001" customHeight="1">
      <c r="A9" s="8">
        <f>SUBTOTAL(103,$B$4:B9)*1</f>
        <v>6</v>
      </c>
      <c r="B9" s="97" t="s">
        <v>122</v>
      </c>
      <c r="C9" s="97" t="s">
        <v>390</v>
      </c>
      <c r="D9" s="10" t="s">
        <v>563</v>
      </c>
      <c r="E9" s="97" t="s">
        <v>149</v>
      </c>
      <c r="F9" s="97" t="s">
        <v>22</v>
      </c>
      <c r="G9" s="10">
        <v>5436.4059999999999</v>
      </c>
      <c r="H9" s="10">
        <v>6969.317</v>
      </c>
      <c r="I9" s="23">
        <v>0.78004860447587598</v>
      </c>
      <c r="J9" s="97" t="s">
        <v>155</v>
      </c>
      <c r="K9" s="97" t="s">
        <v>369</v>
      </c>
    </row>
    <row r="10" spans="1:11" ht="20.100000000000001" customHeight="1">
      <c r="A10" s="8">
        <f>SUBTOTAL(103,$B$4:B10)*1</f>
        <v>7</v>
      </c>
      <c r="B10" s="97" t="s">
        <v>122</v>
      </c>
      <c r="C10" s="97" t="s">
        <v>390</v>
      </c>
      <c r="D10" s="10" t="s">
        <v>488</v>
      </c>
      <c r="E10" s="97" t="s">
        <v>149</v>
      </c>
      <c r="F10" s="97" t="s">
        <v>22</v>
      </c>
      <c r="G10" s="10">
        <v>4063.2179999999998</v>
      </c>
      <c r="H10" s="10">
        <v>5552.0889999999999</v>
      </c>
      <c r="I10" s="23">
        <v>0.73183589095924095</v>
      </c>
      <c r="J10" s="97" t="s">
        <v>155</v>
      </c>
      <c r="K10" s="97" t="s">
        <v>369</v>
      </c>
    </row>
    <row r="11" spans="1:11" ht="20.100000000000001" customHeight="1">
      <c r="A11" s="8">
        <f>SUBTOTAL(103,$B$4:B11)*1</f>
        <v>8</v>
      </c>
      <c r="B11" s="97" t="s">
        <v>122</v>
      </c>
      <c r="C11" s="97" t="s">
        <v>390</v>
      </c>
      <c r="D11" s="10" t="s">
        <v>582</v>
      </c>
      <c r="E11" s="97" t="s">
        <v>149</v>
      </c>
      <c r="F11" s="97" t="s">
        <v>22</v>
      </c>
      <c r="G11" s="10">
        <v>4821.5469999999996</v>
      </c>
      <c r="H11" s="10">
        <v>6728.7979999999998</v>
      </c>
      <c r="I11" s="23">
        <v>0.71655398185530295</v>
      </c>
      <c r="J11" s="97" t="s">
        <v>155</v>
      </c>
      <c r="K11" s="97" t="s">
        <v>369</v>
      </c>
    </row>
    <row r="12" spans="1:11" ht="20.100000000000001" customHeight="1">
      <c r="A12" s="8">
        <f>SUBTOTAL(103,$B$4:B12)*1</f>
        <v>9</v>
      </c>
      <c r="B12" s="97" t="s">
        <v>122</v>
      </c>
      <c r="C12" s="97" t="s">
        <v>390</v>
      </c>
      <c r="D12" s="10" t="s">
        <v>559</v>
      </c>
      <c r="E12" s="97" t="s">
        <v>149</v>
      </c>
      <c r="F12" s="97" t="s">
        <v>22</v>
      </c>
      <c r="G12" s="10">
        <v>5011.7700000000004</v>
      </c>
      <c r="H12" s="10">
        <v>6995.9269999999997</v>
      </c>
      <c r="I12" s="23">
        <v>0.716383975990601</v>
      </c>
      <c r="J12" s="97" t="s">
        <v>155</v>
      </c>
      <c r="K12" s="97" t="s">
        <v>369</v>
      </c>
    </row>
    <row r="13" spans="1:11" ht="20.100000000000001" customHeight="1">
      <c r="A13" s="8">
        <f>SUBTOTAL(103,$B$4:B13)*1</f>
        <v>10</v>
      </c>
      <c r="B13" s="97" t="s">
        <v>122</v>
      </c>
      <c r="C13" s="97" t="s">
        <v>390</v>
      </c>
      <c r="D13" s="10" t="s">
        <v>391</v>
      </c>
      <c r="E13" s="97" t="s">
        <v>149</v>
      </c>
      <c r="F13" s="97" t="s">
        <v>22</v>
      </c>
      <c r="G13" s="10">
        <v>5298.6629999999996</v>
      </c>
      <c r="H13" s="10">
        <v>6874.8739999999998</v>
      </c>
      <c r="I13" s="23">
        <v>0.77072874353770005</v>
      </c>
      <c r="J13" s="97" t="s">
        <v>155</v>
      </c>
      <c r="K13" s="97" t="s">
        <v>369</v>
      </c>
    </row>
    <row r="14" spans="1:11" ht="20.100000000000001" customHeight="1">
      <c r="A14" s="8">
        <f>SUBTOTAL(103,$B$4:B14)*1</f>
        <v>11</v>
      </c>
      <c r="B14" s="97" t="s">
        <v>122</v>
      </c>
      <c r="C14" s="97" t="s">
        <v>390</v>
      </c>
      <c r="D14" s="10" t="s">
        <v>576</v>
      </c>
      <c r="E14" s="97" t="s">
        <v>149</v>
      </c>
      <c r="F14" s="97" t="s">
        <v>22</v>
      </c>
      <c r="G14" s="10">
        <v>4910.68</v>
      </c>
      <c r="H14" s="10">
        <v>6253.3059999999996</v>
      </c>
      <c r="I14" s="23">
        <v>0.78529341119721296</v>
      </c>
      <c r="J14" s="97" t="s">
        <v>155</v>
      </c>
      <c r="K14" s="97" t="s">
        <v>369</v>
      </c>
    </row>
    <row r="15" spans="1:11" ht="20.100000000000001" customHeight="1">
      <c r="A15" s="8">
        <f>SUBTOTAL(103,$B$4:B15)*1</f>
        <v>12</v>
      </c>
      <c r="B15" s="97" t="s">
        <v>122</v>
      </c>
      <c r="C15" s="97" t="s">
        <v>390</v>
      </c>
      <c r="D15" s="10" t="s">
        <v>608</v>
      </c>
      <c r="E15" s="97" t="s">
        <v>149</v>
      </c>
      <c r="F15" s="97" t="s">
        <v>22</v>
      </c>
      <c r="G15" s="10">
        <v>5642.0469999999996</v>
      </c>
      <c r="H15" s="10">
        <v>7461.1189999999997</v>
      </c>
      <c r="I15" s="23">
        <v>0.75619313939370203</v>
      </c>
      <c r="J15" s="97" t="s">
        <v>155</v>
      </c>
      <c r="K15" s="97" t="s">
        <v>369</v>
      </c>
    </row>
    <row r="16" spans="1:11" ht="20.100000000000001" customHeight="1">
      <c r="A16" s="8">
        <f>SUBTOTAL(103,$B$4:B16)*1</f>
        <v>13</v>
      </c>
      <c r="B16" s="97" t="s">
        <v>122</v>
      </c>
      <c r="C16" s="97" t="s">
        <v>390</v>
      </c>
      <c r="D16" s="10" t="s">
        <v>446</v>
      </c>
      <c r="E16" s="97" t="s">
        <v>149</v>
      </c>
      <c r="F16" s="97" t="s">
        <v>22</v>
      </c>
      <c r="G16" s="10">
        <v>6463.8649999999998</v>
      </c>
      <c r="H16" s="10">
        <v>8508.2119999999995</v>
      </c>
      <c r="I16" s="23">
        <v>0.75972072628185605</v>
      </c>
      <c r="J16" s="97" t="s">
        <v>155</v>
      </c>
      <c r="K16" s="97" t="s">
        <v>369</v>
      </c>
    </row>
    <row r="17" spans="1:11" ht="20.100000000000001" customHeight="1">
      <c r="A17" s="8">
        <f>SUBTOTAL(103,$B$4:B17)*1</f>
        <v>14</v>
      </c>
      <c r="B17" s="97" t="s">
        <v>122</v>
      </c>
      <c r="C17" s="97" t="s">
        <v>390</v>
      </c>
      <c r="D17" s="10" t="s">
        <v>569</v>
      </c>
      <c r="E17" s="97" t="s">
        <v>149</v>
      </c>
      <c r="F17" s="97" t="s">
        <v>22</v>
      </c>
      <c r="G17" s="10">
        <v>1912.4490000000001</v>
      </c>
      <c r="H17" s="10">
        <v>2563.808</v>
      </c>
      <c r="I17" s="23">
        <v>0.74594080367952698</v>
      </c>
      <c r="J17" s="97" t="s">
        <v>155</v>
      </c>
      <c r="K17" s="97" t="s">
        <v>369</v>
      </c>
    </row>
    <row r="18" spans="1:11" ht="20.100000000000001" customHeight="1">
      <c r="A18" s="8">
        <f>SUBTOTAL(103,$B$4:B18)*1</f>
        <v>15</v>
      </c>
      <c r="B18" s="97" t="s">
        <v>122</v>
      </c>
      <c r="C18" s="97" t="s">
        <v>390</v>
      </c>
      <c r="D18" s="10" t="s">
        <v>504</v>
      </c>
      <c r="E18" s="97" t="s">
        <v>149</v>
      </c>
      <c r="F18" s="97" t="s">
        <v>22</v>
      </c>
      <c r="G18" s="10">
        <v>4573.5230000000001</v>
      </c>
      <c r="H18" s="10">
        <v>5970.7610000000004</v>
      </c>
      <c r="I18" s="23">
        <v>0.765986613766654</v>
      </c>
      <c r="J18" s="97" t="s">
        <v>155</v>
      </c>
      <c r="K18" s="97" t="s">
        <v>369</v>
      </c>
    </row>
    <row r="19" spans="1:11" ht="20.100000000000001" customHeight="1">
      <c r="A19" s="8">
        <f>SUBTOTAL(103,$B$4:B19)*1</f>
        <v>16</v>
      </c>
      <c r="B19" s="97" t="s">
        <v>122</v>
      </c>
      <c r="C19" s="97" t="s">
        <v>390</v>
      </c>
      <c r="D19" s="10" t="s">
        <v>597</v>
      </c>
      <c r="E19" s="97" t="s">
        <v>149</v>
      </c>
      <c r="F19" s="97" t="s">
        <v>22</v>
      </c>
      <c r="G19" s="10">
        <v>3614.7759999999998</v>
      </c>
      <c r="H19" s="10">
        <v>5138.375</v>
      </c>
      <c r="I19" s="23">
        <v>0.70348621889215901</v>
      </c>
      <c r="J19" s="97" t="s">
        <v>155</v>
      </c>
      <c r="K19" s="97" t="s">
        <v>369</v>
      </c>
    </row>
    <row r="20" spans="1:11" ht="20.100000000000001" customHeight="1">
      <c r="A20" s="8">
        <f>SUBTOTAL(103,$B$4:B20)*1</f>
        <v>17</v>
      </c>
      <c r="B20" s="97" t="s">
        <v>122</v>
      </c>
      <c r="C20" s="97" t="s">
        <v>390</v>
      </c>
      <c r="D20" s="10" t="s">
        <v>451</v>
      </c>
      <c r="E20" s="97" t="s">
        <v>149</v>
      </c>
      <c r="F20" s="97" t="s">
        <v>22</v>
      </c>
      <c r="G20" s="10">
        <v>4978.6350000000002</v>
      </c>
      <c r="H20" s="10">
        <v>7011.6620000000003</v>
      </c>
      <c r="I20" s="23">
        <v>0.71005062708385003</v>
      </c>
      <c r="J20" s="97" t="s">
        <v>155</v>
      </c>
      <c r="K20" s="97" t="s">
        <v>369</v>
      </c>
    </row>
    <row r="21" spans="1:11" ht="20.100000000000001" customHeight="1">
      <c r="A21" s="8">
        <f>SUBTOTAL(103,$B$4:B21)*1</f>
        <v>18</v>
      </c>
      <c r="B21" s="97" t="s">
        <v>122</v>
      </c>
      <c r="C21" s="97" t="s">
        <v>390</v>
      </c>
      <c r="D21" s="10" t="s">
        <v>418</v>
      </c>
      <c r="E21" s="97" t="s">
        <v>149</v>
      </c>
      <c r="F21" s="97" t="s">
        <v>22</v>
      </c>
      <c r="G21" s="10">
        <v>4680.4610000000002</v>
      </c>
      <c r="H21" s="10">
        <v>6845.73</v>
      </c>
      <c r="I21" s="23">
        <v>0.68370517096058403</v>
      </c>
      <c r="J21" s="97" t="s">
        <v>155</v>
      </c>
      <c r="K21" s="97" t="s">
        <v>369</v>
      </c>
    </row>
    <row r="22" spans="1:11" ht="20.100000000000001" customHeight="1">
      <c r="A22" s="8">
        <f>SUBTOTAL(103,$B$4:B22)*1</f>
        <v>19</v>
      </c>
      <c r="B22" s="97" t="s">
        <v>122</v>
      </c>
      <c r="C22" s="97" t="s">
        <v>390</v>
      </c>
      <c r="D22" s="10" t="s">
        <v>612</v>
      </c>
      <c r="E22" s="97" t="s">
        <v>149</v>
      </c>
      <c r="F22" s="97" t="s">
        <v>22</v>
      </c>
      <c r="G22" s="10">
        <v>4337.9530000000004</v>
      </c>
      <c r="H22" s="10">
        <v>6498.2539999999999</v>
      </c>
      <c r="I22" s="23">
        <v>0.66755670061527295</v>
      </c>
      <c r="J22" s="97" t="s">
        <v>155</v>
      </c>
      <c r="K22" s="97" t="s">
        <v>369</v>
      </c>
    </row>
    <row r="23" spans="1:11" ht="20.100000000000001" customHeight="1">
      <c r="A23" s="8">
        <f>SUBTOTAL(103,$B$4:B23)*1</f>
        <v>20</v>
      </c>
      <c r="B23" s="97" t="s">
        <v>122</v>
      </c>
      <c r="C23" s="97" t="s">
        <v>390</v>
      </c>
      <c r="D23" s="10" t="s">
        <v>477</v>
      </c>
      <c r="E23" s="97" t="s">
        <v>149</v>
      </c>
      <c r="F23" s="97" t="s">
        <v>22</v>
      </c>
      <c r="G23" s="10">
        <v>4584.5190000000002</v>
      </c>
      <c r="H23" s="10">
        <v>6661.5680000000002</v>
      </c>
      <c r="I23" s="23">
        <v>0.68820418856341303</v>
      </c>
      <c r="J23" s="97" t="s">
        <v>155</v>
      </c>
      <c r="K23" s="97" t="s">
        <v>369</v>
      </c>
    </row>
    <row r="24" spans="1:11" ht="20.100000000000001" customHeight="1">
      <c r="A24" s="8">
        <f>SUBTOTAL(103,$B$4:B24)*1</f>
        <v>21</v>
      </c>
      <c r="B24" s="97" t="s">
        <v>122</v>
      </c>
      <c r="C24" s="97" t="s">
        <v>390</v>
      </c>
      <c r="D24" s="10" t="s">
        <v>470</v>
      </c>
      <c r="E24" s="97" t="s">
        <v>149</v>
      </c>
      <c r="F24" s="97" t="s">
        <v>22</v>
      </c>
      <c r="G24" s="10">
        <v>3271.93</v>
      </c>
      <c r="H24" s="10">
        <v>4785.6859999999997</v>
      </c>
      <c r="I24" s="23">
        <v>0.68369090659103005</v>
      </c>
      <c r="J24" s="97" t="s">
        <v>155</v>
      </c>
      <c r="K24" s="97" t="s">
        <v>369</v>
      </c>
    </row>
    <row r="25" spans="1:11" ht="20.100000000000001" customHeight="1">
      <c r="A25" s="8">
        <f>SUBTOTAL(103,$B$4:B25)*1</f>
        <v>22</v>
      </c>
      <c r="B25" s="97" t="s">
        <v>122</v>
      </c>
      <c r="C25" s="97" t="s">
        <v>390</v>
      </c>
      <c r="D25" s="10" t="s">
        <v>512</v>
      </c>
      <c r="E25" s="97" t="s">
        <v>177</v>
      </c>
      <c r="F25" s="97" t="s">
        <v>22</v>
      </c>
      <c r="G25" s="10">
        <v>4645.567</v>
      </c>
      <c r="H25" s="10">
        <v>6743.5060000000003</v>
      </c>
      <c r="I25" s="23">
        <v>0.68889491608667697</v>
      </c>
      <c r="J25" s="97" t="s">
        <v>155</v>
      </c>
      <c r="K25" s="97" t="s">
        <v>369</v>
      </c>
    </row>
    <row r="26" spans="1:11" ht="20.100000000000001" customHeight="1">
      <c r="A26" s="8">
        <f>SUBTOTAL(103,$B$4:B26)*1</f>
        <v>23</v>
      </c>
      <c r="B26" s="97" t="s">
        <v>122</v>
      </c>
      <c r="C26" s="97" t="s">
        <v>574</v>
      </c>
      <c r="D26" s="10" t="s">
        <v>575</v>
      </c>
      <c r="E26" s="97" t="s">
        <v>149</v>
      </c>
      <c r="F26" s="97" t="s">
        <v>368</v>
      </c>
      <c r="G26" s="10">
        <v>41.826000000000001</v>
      </c>
      <c r="H26" s="10">
        <v>78.683999999999997</v>
      </c>
      <c r="I26" s="23">
        <v>0.53156931523562601</v>
      </c>
      <c r="J26" s="97" t="s">
        <v>155</v>
      </c>
      <c r="K26" s="97" t="s">
        <v>369</v>
      </c>
    </row>
    <row r="27" spans="1:11" ht="20.100000000000001" customHeight="1">
      <c r="A27" s="8">
        <f>SUBTOTAL(103,$B$4:B27)*1</f>
        <v>24</v>
      </c>
      <c r="B27" s="97" t="s">
        <v>122</v>
      </c>
      <c r="C27" s="97" t="s">
        <v>616</v>
      </c>
      <c r="D27" s="10" t="s">
        <v>617</v>
      </c>
      <c r="E27" s="97" t="s">
        <v>177</v>
      </c>
      <c r="F27" s="97" t="s">
        <v>368</v>
      </c>
      <c r="G27" s="10">
        <v>191.49799999999999</v>
      </c>
      <c r="H27" s="10">
        <v>2849.4639999999999</v>
      </c>
      <c r="I27" s="23">
        <v>6.7204919942838406E-2</v>
      </c>
      <c r="J27" s="97" t="s">
        <v>547</v>
      </c>
      <c r="K27" s="97" t="s">
        <v>369</v>
      </c>
    </row>
    <row r="28" spans="1:11" ht="20.100000000000001" customHeight="1">
      <c r="A28" s="8">
        <f>SUBTOTAL(103,$B$4:B28)*1</f>
        <v>25</v>
      </c>
      <c r="B28" s="97" t="s">
        <v>122</v>
      </c>
      <c r="C28" s="97" t="s">
        <v>436</v>
      </c>
      <c r="D28" s="10" t="s">
        <v>437</v>
      </c>
      <c r="E28" s="97" t="s">
        <v>149</v>
      </c>
      <c r="F28" s="97" t="s">
        <v>368</v>
      </c>
      <c r="G28" s="10">
        <v>684.6</v>
      </c>
      <c r="H28" s="10">
        <v>1706.511</v>
      </c>
      <c r="I28" s="23">
        <v>0.401169403537393</v>
      </c>
      <c r="J28" s="97" t="s">
        <v>155</v>
      </c>
      <c r="K28" s="97" t="s">
        <v>369</v>
      </c>
    </row>
    <row r="29" spans="1:11" ht="20.100000000000001" customHeight="1">
      <c r="A29" s="8">
        <f>SUBTOTAL(103,$B$4:B29)*1</f>
        <v>26</v>
      </c>
      <c r="B29" s="97" t="s">
        <v>122</v>
      </c>
      <c r="C29" s="97" t="s">
        <v>545</v>
      </c>
      <c r="D29" s="10" t="s">
        <v>546</v>
      </c>
      <c r="E29" s="97" t="s">
        <v>149</v>
      </c>
      <c r="F29" s="97" t="s">
        <v>368</v>
      </c>
      <c r="G29" s="10">
        <v>1690.643</v>
      </c>
      <c r="H29" s="10">
        <v>4365.4889999999996</v>
      </c>
      <c r="I29" s="23">
        <v>0.38727459856158197</v>
      </c>
      <c r="J29" s="97" t="s">
        <v>547</v>
      </c>
      <c r="K29" s="97" t="s">
        <v>369</v>
      </c>
    </row>
    <row r="30" spans="1:11" ht="20.100000000000001" customHeight="1">
      <c r="A30" s="8">
        <f>SUBTOTAL(103,$B$4:B30)*1</f>
        <v>27</v>
      </c>
      <c r="B30" s="97" t="s">
        <v>122</v>
      </c>
      <c r="C30" s="97" t="s">
        <v>211</v>
      </c>
      <c r="D30" s="10" t="s">
        <v>611</v>
      </c>
      <c r="E30" s="97" t="s">
        <v>149</v>
      </c>
      <c r="F30" s="97" t="s">
        <v>21</v>
      </c>
      <c r="G30" s="10">
        <v>6285.009</v>
      </c>
      <c r="H30" s="10">
        <v>15614.602999999999</v>
      </c>
      <c r="I30" s="23">
        <v>0.40250840831495999</v>
      </c>
      <c r="J30" s="97" t="s">
        <v>155</v>
      </c>
      <c r="K30" s="97" t="s">
        <v>369</v>
      </c>
    </row>
    <row r="31" spans="1:11" ht="20.100000000000001" customHeight="1">
      <c r="A31" s="8">
        <f>SUBTOTAL(103,$B$4:B31)*1</f>
        <v>28</v>
      </c>
      <c r="B31" s="97" t="s">
        <v>122</v>
      </c>
      <c r="C31" s="97" t="s">
        <v>211</v>
      </c>
      <c r="D31" s="10" t="s">
        <v>520</v>
      </c>
      <c r="E31" s="97" t="s">
        <v>177</v>
      </c>
      <c r="F31" s="97" t="s">
        <v>21</v>
      </c>
      <c r="G31" s="10">
        <v>3348.9189999999999</v>
      </c>
      <c r="H31" s="10">
        <v>4558.259</v>
      </c>
      <c r="I31" s="23">
        <v>0.73469256573617303</v>
      </c>
      <c r="J31" s="97" t="s">
        <v>212</v>
      </c>
      <c r="K31" s="97" t="s">
        <v>369</v>
      </c>
    </row>
    <row r="32" spans="1:11" ht="20.100000000000001" customHeight="1">
      <c r="A32" s="8">
        <f>SUBTOTAL(103,$B$4:B32)*1</f>
        <v>29</v>
      </c>
      <c r="B32" s="97" t="s">
        <v>122</v>
      </c>
      <c r="C32" s="97" t="s">
        <v>180</v>
      </c>
      <c r="D32" s="10" t="s">
        <v>567</v>
      </c>
      <c r="E32" s="97" t="s">
        <v>149</v>
      </c>
      <c r="F32" s="97" t="s">
        <v>368</v>
      </c>
      <c r="G32" s="10">
        <v>7725.6239999999998</v>
      </c>
      <c r="H32" s="10">
        <v>10175.888000000001</v>
      </c>
      <c r="I32" s="23">
        <v>0.759208827770117</v>
      </c>
      <c r="J32" s="97" t="s">
        <v>155</v>
      </c>
      <c r="K32" s="97" t="s">
        <v>369</v>
      </c>
    </row>
    <row r="33" spans="1:11" ht="20.100000000000001" customHeight="1">
      <c r="A33" s="8">
        <f>SUBTOTAL(103,$B$4:B33)*1</f>
        <v>30</v>
      </c>
      <c r="B33" s="97" t="s">
        <v>122</v>
      </c>
      <c r="C33" s="97" t="s">
        <v>392</v>
      </c>
      <c r="D33" s="10" t="s">
        <v>393</v>
      </c>
      <c r="E33" s="97" t="s">
        <v>149</v>
      </c>
      <c r="F33" s="97" t="s">
        <v>368</v>
      </c>
      <c r="G33" s="10">
        <v>220.51499999999999</v>
      </c>
      <c r="H33" s="10">
        <v>317.815</v>
      </c>
      <c r="I33" s="23">
        <v>0.69384704938407604</v>
      </c>
      <c r="J33" s="97" t="s">
        <v>394</v>
      </c>
      <c r="K33" s="97" t="s">
        <v>369</v>
      </c>
    </row>
    <row r="34" spans="1:11" ht="20.100000000000001" customHeight="1">
      <c r="A34" s="8">
        <f>SUBTOTAL(103,$B$4:B34)*1</f>
        <v>31</v>
      </c>
      <c r="B34" s="97" t="s">
        <v>122</v>
      </c>
      <c r="C34" s="97" t="s">
        <v>392</v>
      </c>
      <c r="D34" s="10" t="s">
        <v>447</v>
      </c>
      <c r="E34" s="97" t="s">
        <v>149</v>
      </c>
      <c r="F34" s="97" t="s">
        <v>368</v>
      </c>
      <c r="G34" s="10">
        <v>11037.516</v>
      </c>
      <c r="H34" s="10">
        <v>14648.898999999999</v>
      </c>
      <c r="I34" s="23">
        <v>0.75347068745575996</v>
      </c>
      <c r="J34" s="97" t="s">
        <v>394</v>
      </c>
      <c r="K34" s="97" t="s">
        <v>369</v>
      </c>
    </row>
    <row r="35" spans="1:11" ht="20.100000000000001" customHeight="1">
      <c r="A35" s="8">
        <f>SUBTOTAL(103,$B$4:B35)*1</f>
        <v>32</v>
      </c>
      <c r="B35" s="97" t="s">
        <v>127</v>
      </c>
      <c r="C35" s="97" t="s">
        <v>620</v>
      </c>
      <c r="D35" s="10" t="s">
        <v>621</v>
      </c>
      <c r="E35" s="97" t="s">
        <v>149</v>
      </c>
      <c r="F35" s="97" t="s">
        <v>368</v>
      </c>
      <c r="G35" s="10">
        <v>3019.335</v>
      </c>
      <c r="H35" s="10">
        <v>7180.03</v>
      </c>
      <c r="I35" s="23">
        <v>0.42051843794524502</v>
      </c>
      <c r="J35" s="97" t="s">
        <v>194</v>
      </c>
      <c r="K35" s="97" t="s">
        <v>369</v>
      </c>
    </row>
    <row r="36" spans="1:11" ht="20.100000000000001" customHeight="1">
      <c r="A36" s="8">
        <f>SUBTOTAL(103,$B$4:B36)*1</f>
        <v>33</v>
      </c>
      <c r="B36" s="97" t="s">
        <v>127</v>
      </c>
      <c r="C36" s="97" t="s">
        <v>438</v>
      </c>
      <c r="D36" s="10" t="s">
        <v>439</v>
      </c>
      <c r="E36" s="97" t="s">
        <v>149</v>
      </c>
      <c r="F36" s="97" t="s">
        <v>368</v>
      </c>
      <c r="G36" s="10">
        <v>98.536000000000001</v>
      </c>
      <c r="H36" s="10">
        <v>936.73400000000004</v>
      </c>
      <c r="I36" s="23">
        <v>0.105191014738442</v>
      </c>
      <c r="J36" s="97" t="s">
        <v>203</v>
      </c>
      <c r="K36" s="97" t="s">
        <v>369</v>
      </c>
    </row>
    <row r="37" spans="1:11" ht="20.100000000000001" customHeight="1">
      <c r="A37" s="8">
        <f>SUBTOTAL(103,$B$4:B37)*1</f>
        <v>34</v>
      </c>
      <c r="B37" s="97" t="s">
        <v>127</v>
      </c>
      <c r="C37" s="97" t="s">
        <v>583</v>
      </c>
      <c r="D37" s="10" t="s">
        <v>584</v>
      </c>
      <c r="E37" s="97" t="s">
        <v>149</v>
      </c>
      <c r="F37" s="97" t="s">
        <v>22</v>
      </c>
      <c r="G37" s="10">
        <v>143.13499999999999</v>
      </c>
      <c r="H37" s="10">
        <v>179.83799999999999</v>
      </c>
      <c r="I37" s="23">
        <v>0.795910764132163</v>
      </c>
      <c r="J37" s="97" t="s">
        <v>151</v>
      </c>
      <c r="K37" s="97" t="s">
        <v>369</v>
      </c>
    </row>
    <row r="38" spans="1:11" ht="20.100000000000001" customHeight="1">
      <c r="A38" s="8">
        <f>SUBTOTAL(103,$B$4:B38)*1</f>
        <v>35</v>
      </c>
      <c r="B38" s="97" t="s">
        <v>127</v>
      </c>
      <c r="C38" s="97" t="s">
        <v>413</v>
      </c>
      <c r="D38" s="10" t="s">
        <v>414</v>
      </c>
      <c r="E38" s="97" t="s">
        <v>177</v>
      </c>
      <c r="F38" s="97" t="s">
        <v>21</v>
      </c>
      <c r="G38" s="10">
        <v>6933.4610000000002</v>
      </c>
      <c r="H38" s="10">
        <v>10611.481</v>
      </c>
      <c r="I38" s="23">
        <v>0.65339239640536495</v>
      </c>
      <c r="J38" s="97" t="s">
        <v>155</v>
      </c>
      <c r="K38" s="97" t="s">
        <v>369</v>
      </c>
    </row>
    <row r="39" spans="1:11" ht="20.100000000000001" customHeight="1">
      <c r="A39" s="8">
        <f>SUBTOTAL(103,$B$4:B39)*1</f>
        <v>36</v>
      </c>
      <c r="B39" s="97" t="s">
        <v>127</v>
      </c>
      <c r="C39" s="97" t="s">
        <v>208</v>
      </c>
      <c r="D39" s="10" t="s">
        <v>373</v>
      </c>
      <c r="E39" s="97" t="s">
        <v>149</v>
      </c>
      <c r="F39" s="97" t="s">
        <v>21</v>
      </c>
      <c r="G39" s="10">
        <v>6539.8609999999999</v>
      </c>
      <c r="H39" s="10">
        <v>11089.494000000001</v>
      </c>
      <c r="I39" s="23">
        <v>0.58973484272591703</v>
      </c>
      <c r="J39" s="97" t="s">
        <v>155</v>
      </c>
      <c r="K39" s="97" t="s">
        <v>369</v>
      </c>
    </row>
    <row r="40" spans="1:11" ht="20.100000000000001" customHeight="1">
      <c r="A40" s="8">
        <f>SUBTOTAL(103,$B$4:B40)*1</f>
        <v>37</v>
      </c>
      <c r="B40" s="97" t="s">
        <v>127</v>
      </c>
      <c r="C40" s="97" t="s">
        <v>174</v>
      </c>
      <c r="D40" s="10" t="s">
        <v>562</v>
      </c>
      <c r="E40" s="97" t="s">
        <v>149</v>
      </c>
      <c r="F40" s="97" t="s">
        <v>22</v>
      </c>
      <c r="G40" s="10">
        <v>727.76400000000001</v>
      </c>
      <c r="H40" s="10">
        <v>1120.548</v>
      </c>
      <c r="I40" s="23">
        <v>0.64947150858330005</v>
      </c>
      <c r="J40" s="97" t="s">
        <v>155</v>
      </c>
      <c r="K40" s="97" t="s">
        <v>369</v>
      </c>
    </row>
    <row r="41" spans="1:11" ht="20.100000000000001" customHeight="1">
      <c r="A41" s="8">
        <f>SUBTOTAL(103,$B$4:B41)*1</f>
        <v>38</v>
      </c>
      <c r="B41" s="97" t="s">
        <v>127</v>
      </c>
      <c r="C41" s="97" t="s">
        <v>537</v>
      </c>
      <c r="D41" s="10" t="s">
        <v>538</v>
      </c>
      <c r="E41" s="97" t="s">
        <v>149</v>
      </c>
      <c r="F41" s="97" t="s">
        <v>21</v>
      </c>
      <c r="G41" s="10">
        <v>4193.1369999999997</v>
      </c>
      <c r="H41" s="10">
        <v>5662.8990000000003</v>
      </c>
      <c r="I41" s="23">
        <v>0.74045767017917896</v>
      </c>
      <c r="J41" s="97" t="s">
        <v>155</v>
      </c>
      <c r="K41" s="97" t="s">
        <v>369</v>
      </c>
    </row>
    <row r="42" spans="1:11" ht="20.100000000000001" customHeight="1">
      <c r="A42" s="8">
        <f>SUBTOTAL(103,$B$4:B42)*1</f>
        <v>39</v>
      </c>
      <c r="B42" s="97" t="s">
        <v>127</v>
      </c>
      <c r="C42" s="97" t="s">
        <v>303</v>
      </c>
      <c r="D42" s="10" t="s">
        <v>519</v>
      </c>
      <c r="E42" s="97" t="s">
        <v>149</v>
      </c>
      <c r="F42" s="97" t="s">
        <v>368</v>
      </c>
      <c r="G42" s="10">
        <v>2750.3139999999999</v>
      </c>
      <c r="H42" s="10">
        <v>7469.2190000000001</v>
      </c>
      <c r="I42" s="23">
        <v>0.36821975630919401</v>
      </c>
      <c r="J42" s="97" t="s">
        <v>304</v>
      </c>
      <c r="K42" s="97" t="s">
        <v>369</v>
      </c>
    </row>
    <row r="43" spans="1:11" ht="20.100000000000001" customHeight="1">
      <c r="A43" s="8">
        <f>SUBTOTAL(103,$B$4:B43)*1</f>
        <v>40</v>
      </c>
      <c r="B43" s="97" t="s">
        <v>127</v>
      </c>
      <c r="C43" s="97" t="s">
        <v>406</v>
      </c>
      <c r="D43" s="10" t="s">
        <v>407</v>
      </c>
      <c r="E43" s="97" t="s">
        <v>149</v>
      </c>
      <c r="F43" s="97" t="s">
        <v>21</v>
      </c>
      <c r="G43" s="10">
        <v>10835.439</v>
      </c>
      <c r="H43" s="10">
        <v>15143.742</v>
      </c>
      <c r="I43" s="23">
        <v>0.71550604863711997</v>
      </c>
      <c r="J43" s="97" t="s">
        <v>151</v>
      </c>
      <c r="K43" s="97" t="s">
        <v>369</v>
      </c>
    </row>
    <row r="44" spans="1:11" ht="20.100000000000001" customHeight="1">
      <c r="A44" s="8">
        <f>SUBTOTAL(103,$B$4:B44)*1</f>
        <v>41</v>
      </c>
      <c r="B44" s="97" t="s">
        <v>127</v>
      </c>
      <c r="C44" s="97" t="s">
        <v>408</v>
      </c>
      <c r="D44" s="10" t="s">
        <v>548</v>
      </c>
      <c r="E44" s="97" t="s">
        <v>149</v>
      </c>
      <c r="F44" s="97" t="s">
        <v>368</v>
      </c>
      <c r="G44" s="10">
        <v>305.767</v>
      </c>
      <c r="H44" s="10">
        <v>418.17399999999998</v>
      </c>
      <c r="I44" s="23">
        <v>0.73119562670084703</v>
      </c>
      <c r="J44" s="97" t="s">
        <v>410</v>
      </c>
      <c r="K44" s="97" t="s">
        <v>369</v>
      </c>
    </row>
    <row r="45" spans="1:11" ht="20.100000000000001" customHeight="1">
      <c r="A45" s="8">
        <f>SUBTOTAL(103,$B$4:B45)*1</f>
        <v>42</v>
      </c>
      <c r="B45" s="97" t="s">
        <v>127</v>
      </c>
      <c r="C45" s="97" t="s">
        <v>408</v>
      </c>
      <c r="D45" s="10" t="s">
        <v>409</v>
      </c>
      <c r="E45" s="97" t="s">
        <v>149</v>
      </c>
      <c r="F45" s="97" t="s">
        <v>368</v>
      </c>
      <c r="G45" s="10">
        <v>435.90199999999999</v>
      </c>
      <c r="H45" s="10">
        <v>2482.0149999999999</v>
      </c>
      <c r="I45" s="23">
        <v>0.175624240788231</v>
      </c>
      <c r="J45" s="97" t="s">
        <v>410</v>
      </c>
      <c r="K45" s="97" t="s">
        <v>369</v>
      </c>
    </row>
    <row r="46" spans="1:11" ht="20.100000000000001" customHeight="1">
      <c r="A46" s="8">
        <f>SUBTOTAL(103,$B$4:B46)*1</f>
        <v>43</v>
      </c>
      <c r="B46" s="97" t="s">
        <v>124</v>
      </c>
      <c r="C46" s="97" t="s">
        <v>283</v>
      </c>
      <c r="D46" s="10" t="s">
        <v>514</v>
      </c>
      <c r="E46" s="97" t="s">
        <v>177</v>
      </c>
      <c r="F46" s="97" t="s">
        <v>21</v>
      </c>
      <c r="G46" s="10">
        <v>3882.317</v>
      </c>
      <c r="H46" s="10">
        <v>5204.4049999999997</v>
      </c>
      <c r="I46" s="23">
        <v>0.74596750252910704</v>
      </c>
      <c r="J46" s="97" t="s">
        <v>151</v>
      </c>
      <c r="K46" s="97" t="s">
        <v>369</v>
      </c>
    </row>
    <row r="47" spans="1:11" ht="20.100000000000001" customHeight="1">
      <c r="A47" s="8">
        <f>SUBTOTAL(103,$B$4:B47)*1</f>
        <v>44</v>
      </c>
      <c r="B47" s="97" t="s">
        <v>124</v>
      </c>
      <c r="C47" s="97" t="s">
        <v>457</v>
      </c>
      <c r="D47" s="10" t="s">
        <v>458</v>
      </c>
      <c r="E47" s="97" t="s">
        <v>459</v>
      </c>
      <c r="F47" s="97" t="s">
        <v>22</v>
      </c>
      <c r="G47" s="10">
        <v>4661.6880000000001</v>
      </c>
      <c r="H47" s="10">
        <v>8047.3459999999995</v>
      </c>
      <c r="I47" s="23">
        <v>0.579282660395117</v>
      </c>
      <c r="J47" s="97" t="s">
        <v>155</v>
      </c>
      <c r="K47" s="97" t="s">
        <v>369</v>
      </c>
    </row>
    <row r="48" spans="1:11" ht="20.100000000000001" customHeight="1">
      <c r="A48" s="8">
        <f>SUBTOTAL(103,$B$4:B48)*1</f>
        <v>45</v>
      </c>
      <c r="B48" s="97" t="s">
        <v>125</v>
      </c>
      <c r="C48" s="97" t="s">
        <v>550</v>
      </c>
      <c r="D48" s="10" t="s">
        <v>551</v>
      </c>
      <c r="E48" s="97" t="s">
        <v>177</v>
      </c>
      <c r="F48" s="97" t="s">
        <v>368</v>
      </c>
      <c r="G48" s="10">
        <v>128.18600000000001</v>
      </c>
      <c r="H48" s="10">
        <v>296.64600000000002</v>
      </c>
      <c r="I48" s="23">
        <v>0.43211774303378397</v>
      </c>
      <c r="J48" s="97" t="s">
        <v>151</v>
      </c>
      <c r="K48" s="97" t="s">
        <v>369</v>
      </c>
    </row>
    <row r="49" spans="1:11" ht="20.100000000000001" customHeight="1">
      <c r="A49" s="8">
        <f>SUBTOTAL(103,$B$4:B49)*1</f>
        <v>46</v>
      </c>
      <c r="B49" s="97" t="s">
        <v>125</v>
      </c>
      <c r="C49" s="97" t="s">
        <v>599</v>
      </c>
      <c r="D49" s="10" t="s">
        <v>600</v>
      </c>
      <c r="E49" s="97" t="s">
        <v>149</v>
      </c>
      <c r="F49" s="97" t="s">
        <v>368</v>
      </c>
      <c r="G49" s="10">
        <v>297.49900000000002</v>
      </c>
      <c r="H49" s="10">
        <v>474.13200000000001</v>
      </c>
      <c r="I49" s="23">
        <v>0.62746028532138698</v>
      </c>
      <c r="J49" s="97" t="s">
        <v>155</v>
      </c>
      <c r="K49" s="97" t="s">
        <v>369</v>
      </c>
    </row>
    <row r="50" spans="1:11" ht="20.100000000000001" customHeight="1">
      <c r="A50" s="8">
        <f>SUBTOTAL(103,$B$4:B50)*1</f>
        <v>47</v>
      </c>
      <c r="B50" s="97" t="s">
        <v>126</v>
      </c>
      <c r="C50" s="97" t="s">
        <v>535</v>
      </c>
      <c r="D50" s="10" t="s">
        <v>536</v>
      </c>
      <c r="E50" s="97" t="s">
        <v>149</v>
      </c>
      <c r="F50" s="97" t="s">
        <v>368</v>
      </c>
      <c r="G50" s="10">
        <v>782.64700000000005</v>
      </c>
      <c r="H50" s="10">
        <v>1032.7139999999999</v>
      </c>
      <c r="I50" s="23">
        <v>0.75785454637005001</v>
      </c>
      <c r="J50" s="97" t="s">
        <v>151</v>
      </c>
      <c r="K50" s="97" t="s">
        <v>369</v>
      </c>
    </row>
    <row r="51" spans="1:11" ht="20.100000000000001" customHeight="1">
      <c r="A51" s="8">
        <f>SUBTOTAL(103,$B$4:B51)*1</f>
        <v>48</v>
      </c>
      <c r="B51" s="97" t="s">
        <v>126</v>
      </c>
      <c r="C51" s="97" t="s">
        <v>187</v>
      </c>
      <c r="D51" s="10" t="s">
        <v>466</v>
      </c>
      <c r="E51" s="97" t="s">
        <v>149</v>
      </c>
      <c r="F51" s="97" t="s">
        <v>368</v>
      </c>
      <c r="G51" s="10">
        <v>100.20399999999999</v>
      </c>
      <c r="H51" s="10">
        <v>132.958</v>
      </c>
      <c r="I51" s="23">
        <v>0.75365152905428801</v>
      </c>
      <c r="J51" s="97" t="s">
        <v>188</v>
      </c>
      <c r="K51" s="97" t="s">
        <v>369</v>
      </c>
    </row>
    <row r="52" spans="1:11" ht="20.100000000000001" customHeight="1">
      <c r="A52" s="8">
        <f>SUBTOTAL(103,$B$4:B52)*1</f>
        <v>49</v>
      </c>
      <c r="B52" s="97" t="s">
        <v>128</v>
      </c>
      <c r="C52" s="97" t="s">
        <v>399</v>
      </c>
      <c r="D52" s="10" t="s">
        <v>400</v>
      </c>
      <c r="E52" s="97" t="s">
        <v>149</v>
      </c>
      <c r="F52" s="97" t="s">
        <v>368</v>
      </c>
      <c r="G52" s="10">
        <v>3163.7869999999998</v>
      </c>
      <c r="H52" s="10">
        <v>4656.2759999999998</v>
      </c>
      <c r="I52" s="23">
        <v>0.67946723948494503</v>
      </c>
      <c r="J52" s="97" t="s">
        <v>401</v>
      </c>
      <c r="K52" s="97" t="s">
        <v>369</v>
      </c>
    </row>
    <row r="53" spans="1:11" ht="20.100000000000001" customHeight="1">
      <c r="A53" s="8">
        <f>SUBTOTAL(103,$B$4:B53)*1</f>
        <v>50</v>
      </c>
      <c r="B53" s="97" t="s">
        <v>128</v>
      </c>
      <c r="C53" s="97" t="s">
        <v>585</v>
      </c>
      <c r="D53" s="10" t="s">
        <v>586</v>
      </c>
      <c r="E53" s="97" t="s">
        <v>149</v>
      </c>
      <c r="F53" s="97" t="s">
        <v>368</v>
      </c>
      <c r="G53" s="10">
        <v>2615.5659999999998</v>
      </c>
      <c r="H53" s="10">
        <v>3963.0659999999998</v>
      </c>
      <c r="I53" s="23">
        <v>0.65998547589164502</v>
      </c>
      <c r="J53" s="97" t="s">
        <v>454</v>
      </c>
      <c r="K53" s="97" t="s">
        <v>369</v>
      </c>
    </row>
    <row r="54" spans="1:11" ht="20.100000000000001" customHeight="1">
      <c r="A54" s="8">
        <f>SUBTOTAL(103,$B$4:B54)*1</f>
        <v>51</v>
      </c>
      <c r="B54" s="97" t="s">
        <v>128</v>
      </c>
      <c r="C54" s="97" t="s">
        <v>543</v>
      </c>
      <c r="D54" s="10" t="s">
        <v>544</v>
      </c>
      <c r="E54" s="97" t="s">
        <v>149</v>
      </c>
      <c r="F54" s="97" t="s">
        <v>368</v>
      </c>
      <c r="G54" s="10">
        <v>7855.192</v>
      </c>
      <c r="H54" s="10">
        <v>10108.324000000001</v>
      </c>
      <c r="I54" s="23">
        <v>0.77710132757913197</v>
      </c>
      <c r="J54" s="97" t="s">
        <v>401</v>
      </c>
      <c r="K54" s="97" t="s">
        <v>369</v>
      </c>
    </row>
    <row r="55" spans="1:11" ht="20.100000000000001" customHeight="1">
      <c r="A55" s="8">
        <f>SUBTOTAL(103,$B$4:B55)*1</f>
        <v>52</v>
      </c>
      <c r="B55" s="97" t="s">
        <v>128</v>
      </c>
      <c r="C55" s="97" t="s">
        <v>552</v>
      </c>
      <c r="D55" s="10" t="s">
        <v>553</v>
      </c>
      <c r="E55" s="97" t="s">
        <v>149</v>
      </c>
      <c r="F55" s="97" t="s">
        <v>368</v>
      </c>
      <c r="G55" s="10">
        <v>181.36699999999999</v>
      </c>
      <c r="H55" s="10">
        <v>305.23899999999998</v>
      </c>
      <c r="I55" s="23">
        <v>0.59418029806151895</v>
      </c>
      <c r="J55" s="97" t="s">
        <v>401</v>
      </c>
      <c r="K55" s="97" t="s">
        <v>369</v>
      </c>
    </row>
    <row r="56" spans="1:11" ht="20.100000000000001" customHeight="1">
      <c r="A56" s="8">
        <f>SUBTOTAL(103,$B$4:B56)*1</f>
        <v>53</v>
      </c>
      <c r="B56" s="97" t="s">
        <v>128</v>
      </c>
      <c r="C56" s="97" t="s">
        <v>452</v>
      </c>
      <c r="D56" s="10" t="s">
        <v>453</v>
      </c>
      <c r="E56" s="97" t="s">
        <v>149</v>
      </c>
      <c r="F56" s="97" t="s">
        <v>21</v>
      </c>
      <c r="G56" s="10">
        <v>3147.6489999999999</v>
      </c>
      <c r="H56" s="10">
        <v>5892.9409999999998</v>
      </c>
      <c r="I56" s="23">
        <v>0.53413889601134601</v>
      </c>
      <c r="J56" s="97" t="s">
        <v>454</v>
      </c>
      <c r="K56" s="97" t="s">
        <v>369</v>
      </c>
    </row>
    <row r="57" spans="1:11" ht="20.100000000000001" customHeight="1">
      <c r="A57" s="8">
        <f>SUBTOTAL(103,$B$4:B57)*1</f>
        <v>54</v>
      </c>
      <c r="B57" s="97" t="s">
        <v>128</v>
      </c>
      <c r="C57" s="97" t="s">
        <v>540</v>
      </c>
      <c r="D57" s="10" t="s">
        <v>541</v>
      </c>
      <c r="E57" s="97" t="s">
        <v>149</v>
      </c>
      <c r="F57" s="97" t="s">
        <v>21</v>
      </c>
      <c r="G57" s="10">
        <v>1768.087</v>
      </c>
      <c r="H57" s="10">
        <v>3610.1089999999999</v>
      </c>
      <c r="I57" s="23">
        <v>0.48976000447631901</v>
      </c>
      <c r="J57" s="97" t="s">
        <v>454</v>
      </c>
      <c r="K57" s="97" t="s">
        <v>369</v>
      </c>
    </row>
    <row r="58" spans="1:11" ht="20.100000000000001" customHeight="1">
      <c r="A58" s="8">
        <f>SUBTOTAL(103,$B$4:B58)*1</f>
        <v>55</v>
      </c>
      <c r="B58" s="97" t="s">
        <v>129</v>
      </c>
      <c r="C58" s="97" t="s">
        <v>432</v>
      </c>
      <c r="D58" s="10" t="s">
        <v>433</v>
      </c>
      <c r="E58" s="97" t="s">
        <v>149</v>
      </c>
      <c r="F58" s="97" t="s">
        <v>21</v>
      </c>
      <c r="G58" s="10">
        <v>274.94900000000001</v>
      </c>
      <c r="H58" s="10">
        <v>401.76499999999999</v>
      </c>
      <c r="I58" s="23">
        <v>0.684352793299566</v>
      </c>
      <c r="J58" s="97" t="s">
        <v>151</v>
      </c>
      <c r="K58" s="97" t="s">
        <v>369</v>
      </c>
    </row>
    <row r="59" spans="1:11" ht="20.100000000000001" customHeight="1">
      <c r="A59" s="8">
        <f>SUBTOTAL(103,$B$4:B59)*1</f>
        <v>56</v>
      </c>
      <c r="B59" s="97" t="s">
        <v>129</v>
      </c>
      <c r="C59" s="97" t="s">
        <v>432</v>
      </c>
      <c r="D59" s="10" t="s">
        <v>461</v>
      </c>
      <c r="E59" s="97" t="s">
        <v>149</v>
      </c>
      <c r="F59" s="97" t="s">
        <v>22</v>
      </c>
      <c r="G59" s="10">
        <v>3313.5010000000002</v>
      </c>
      <c r="H59" s="10">
        <v>4439.3729999999996</v>
      </c>
      <c r="I59" s="23">
        <v>0.74638941129749603</v>
      </c>
      <c r="J59" s="97" t="s">
        <v>151</v>
      </c>
      <c r="K59" s="97" t="s">
        <v>369</v>
      </c>
    </row>
    <row r="60" spans="1:11" ht="20.100000000000001" customHeight="1">
      <c r="A60" s="8">
        <f>SUBTOTAL(103,$B$4:B60)*1</f>
        <v>57</v>
      </c>
      <c r="B60" s="97" t="s">
        <v>129</v>
      </c>
      <c r="C60" s="97" t="s">
        <v>225</v>
      </c>
      <c r="D60" s="10" t="s">
        <v>568</v>
      </c>
      <c r="E60" s="97" t="s">
        <v>177</v>
      </c>
      <c r="F60" s="97" t="s">
        <v>368</v>
      </c>
      <c r="G60" s="10">
        <v>0.128</v>
      </c>
      <c r="H60" s="10">
        <v>3094.875</v>
      </c>
      <c r="I60" s="23">
        <v>4.1358697847247497E-5</v>
      </c>
      <c r="J60" s="97" t="s">
        <v>172</v>
      </c>
      <c r="K60" s="97" t="s">
        <v>369</v>
      </c>
    </row>
    <row r="61" spans="1:11" ht="20.100000000000001" customHeight="1">
      <c r="A61" s="8">
        <f>SUBTOTAL(103,$B$4:B61)*1</f>
        <v>58</v>
      </c>
      <c r="B61" s="97" t="s">
        <v>129</v>
      </c>
      <c r="C61" s="97" t="s">
        <v>225</v>
      </c>
      <c r="D61" s="10" t="s">
        <v>415</v>
      </c>
      <c r="E61" s="97" t="s">
        <v>149</v>
      </c>
      <c r="F61" s="97" t="s">
        <v>368</v>
      </c>
      <c r="G61" s="10">
        <v>1792.652</v>
      </c>
      <c r="H61" s="10">
        <v>2650.585</v>
      </c>
      <c r="I61" s="23">
        <v>0.67632315130433496</v>
      </c>
      <c r="J61" s="97" t="s">
        <v>172</v>
      </c>
      <c r="K61" s="97" t="s">
        <v>369</v>
      </c>
    </row>
    <row r="62" spans="1:11" ht="20.100000000000001" customHeight="1">
      <c r="A62" s="8">
        <f>SUBTOTAL(103,$B$4:B62)*1</f>
        <v>59</v>
      </c>
      <c r="B62" s="97" t="s">
        <v>129</v>
      </c>
      <c r="C62" s="97" t="s">
        <v>225</v>
      </c>
      <c r="D62" s="10" t="s">
        <v>589</v>
      </c>
      <c r="E62" s="97" t="s">
        <v>149</v>
      </c>
      <c r="F62" s="97" t="s">
        <v>368</v>
      </c>
      <c r="G62" s="10">
        <v>21.652999999999999</v>
      </c>
      <c r="H62" s="10">
        <v>1530.7080000000001</v>
      </c>
      <c r="I62" s="23">
        <v>1.4145741709065299E-2</v>
      </c>
      <c r="J62" s="97" t="s">
        <v>172</v>
      </c>
      <c r="K62" s="97" t="s">
        <v>369</v>
      </c>
    </row>
    <row r="63" spans="1:11" ht="20.100000000000001" customHeight="1">
      <c r="A63" s="8">
        <f>SUBTOTAL(103,$B$4:B63)*1</f>
        <v>60</v>
      </c>
      <c r="B63" s="97" t="s">
        <v>129</v>
      </c>
      <c r="C63" s="97" t="s">
        <v>225</v>
      </c>
      <c r="D63" s="10" t="s">
        <v>473</v>
      </c>
      <c r="E63" s="97" t="s">
        <v>149</v>
      </c>
      <c r="F63" s="97" t="s">
        <v>368</v>
      </c>
      <c r="G63" s="10">
        <v>100.093</v>
      </c>
      <c r="H63" s="10">
        <v>354.89400000000001</v>
      </c>
      <c r="I63" s="23">
        <v>0.282036326339696</v>
      </c>
      <c r="J63" s="97" t="s">
        <v>172</v>
      </c>
      <c r="K63" s="97" t="s">
        <v>369</v>
      </c>
    </row>
    <row r="64" spans="1:11" ht="20.100000000000001" customHeight="1">
      <c r="A64" s="8">
        <f>SUBTOTAL(103,$B$4:B64)*1</f>
        <v>61</v>
      </c>
      <c r="B64" s="97" t="s">
        <v>129</v>
      </c>
      <c r="C64" s="97" t="s">
        <v>225</v>
      </c>
      <c r="D64" s="10" t="s">
        <v>524</v>
      </c>
      <c r="E64" s="97" t="s">
        <v>177</v>
      </c>
      <c r="F64" s="97" t="s">
        <v>368</v>
      </c>
      <c r="G64" s="10">
        <v>8.5999999999999993E-2</v>
      </c>
      <c r="H64" s="10">
        <v>17.637</v>
      </c>
      <c r="I64" s="23">
        <v>4.8761127175823496E-3</v>
      </c>
      <c r="J64" s="97" t="s">
        <v>172</v>
      </c>
      <c r="K64" s="97" t="s">
        <v>369</v>
      </c>
    </row>
    <row r="65" spans="1:11" ht="20.100000000000001" customHeight="1">
      <c r="A65" s="8">
        <f>SUBTOTAL(103,$B$4:B65)*1</f>
        <v>62</v>
      </c>
      <c r="B65" s="97" t="s">
        <v>130</v>
      </c>
      <c r="C65" s="97" t="s">
        <v>475</v>
      </c>
      <c r="D65" s="10" t="s">
        <v>476</v>
      </c>
      <c r="E65" s="97" t="s">
        <v>177</v>
      </c>
      <c r="F65" s="97" t="s">
        <v>21</v>
      </c>
      <c r="G65" s="10">
        <v>677.43799999999999</v>
      </c>
      <c r="H65" s="10">
        <v>1133.123</v>
      </c>
      <c r="I65" s="23">
        <v>0.59785036575905703</v>
      </c>
      <c r="J65" s="97" t="s">
        <v>203</v>
      </c>
      <c r="K65" s="97" t="s">
        <v>369</v>
      </c>
    </row>
    <row r="66" spans="1:11" ht="20.100000000000001" customHeight="1">
      <c r="A66" s="8">
        <f>SUBTOTAL(103,$B$4:B66)*1</f>
        <v>63</v>
      </c>
      <c r="B66" s="97" t="s">
        <v>130</v>
      </c>
      <c r="C66" s="97" t="s">
        <v>397</v>
      </c>
      <c r="D66" s="10" t="s">
        <v>398</v>
      </c>
      <c r="E66" s="97" t="s">
        <v>149</v>
      </c>
      <c r="F66" s="97" t="s">
        <v>368</v>
      </c>
      <c r="G66" s="10">
        <v>3180.384</v>
      </c>
      <c r="H66" s="10">
        <v>7568.0569999999998</v>
      </c>
      <c r="I66" s="23">
        <v>0.42023784968849998</v>
      </c>
      <c r="J66" s="97" t="s">
        <v>255</v>
      </c>
      <c r="K66" s="97" t="s">
        <v>369</v>
      </c>
    </row>
    <row r="67" spans="1:11" ht="20.100000000000001" customHeight="1">
      <c r="A67" s="8">
        <f>SUBTOTAL(103,$B$4:B67)*1</f>
        <v>64</v>
      </c>
      <c r="B67" s="97" t="s">
        <v>130</v>
      </c>
      <c r="C67" s="97" t="s">
        <v>397</v>
      </c>
      <c r="D67" s="10" t="s">
        <v>509</v>
      </c>
      <c r="E67" s="97" t="s">
        <v>149</v>
      </c>
      <c r="F67" s="97" t="s">
        <v>368</v>
      </c>
      <c r="G67" s="10">
        <v>6122.0190000000002</v>
      </c>
      <c r="H67" s="10">
        <v>8057.7520000000004</v>
      </c>
      <c r="I67" s="23">
        <v>0.75976761260460701</v>
      </c>
      <c r="J67" s="97" t="s">
        <v>255</v>
      </c>
      <c r="K67" s="97" t="s">
        <v>369</v>
      </c>
    </row>
    <row r="68" spans="1:11" ht="20.100000000000001" customHeight="1">
      <c r="A68" s="8">
        <f>SUBTOTAL(103,$B$4:B68)*1</f>
        <v>65</v>
      </c>
      <c r="B68" s="97" t="s">
        <v>131</v>
      </c>
      <c r="C68" s="97" t="s">
        <v>198</v>
      </c>
      <c r="D68" s="10" t="s">
        <v>554</v>
      </c>
      <c r="E68" s="97" t="s">
        <v>149</v>
      </c>
      <c r="F68" s="97" t="s">
        <v>368</v>
      </c>
      <c r="G68" s="10">
        <v>222.27500000000001</v>
      </c>
      <c r="H68" s="10">
        <v>289.82</v>
      </c>
      <c r="I68" s="23">
        <v>0.76694154992754104</v>
      </c>
      <c r="J68" s="97" t="s">
        <v>199</v>
      </c>
      <c r="K68" s="97" t="s">
        <v>369</v>
      </c>
    </row>
    <row r="69" spans="1:11" ht="20.100000000000001" customHeight="1">
      <c r="A69" s="8">
        <f>SUBTOTAL(103,$B$4:B69)*1</f>
        <v>66</v>
      </c>
      <c r="B69" s="97" t="s">
        <v>131</v>
      </c>
      <c r="C69" s="97" t="s">
        <v>198</v>
      </c>
      <c r="D69" s="10" t="s">
        <v>501</v>
      </c>
      <c r="E69" s="97" t="s">
        <v>149</v>
      </c>
      <c r="F69" s="97" t="s">
        <v>368</v>
      </c>
      <c r="G69" s="10">
        <v>29.76</v>
      </c>
      <c r="H69" s="10">
        <v>85.096999999999994</v>
      </c>
      <c r="I69" s="23">
        <v>0.34971855647085098</v>
      </c>
      <c r="J69" s="97" t="s">
        <v>183</v>
      </c>
      <c r="K69" s="97" t="s">
        <v>369</v>
      </c>
    </row>
    <row r="70" spans="1:11" ht="20.100000000000001" customHeight="1">
      <c r="A70" s="8">
        <f>SUBTOTAL(103,$B$4:B70)*1</f>
        <v>67</v>
      </c>
      <c r="B70" s="97" t="s">
        <v>131</v>
      </c>
      <c r="C70" s="97" t="s">
        <v>198</v>
      </c>
      <c r="D70" s="10" t="s">
        <v>474</v>
      </c>
      <c r="E70" s="97" t="s">
        <v>149</v>
      </c>
      <c r="F70" s="97" t="s">
        <v>368</v>
      </c>
      <c r="G70" s="10">
        <v>591.98500000000001</v>
      </c>
      <c r="H70" s="10">
        <v>833.66499999999996</v>
      </c>
      <c r="I70" s="23">
        <v>0.71009938044658205</v>
      </c>
      <c r="J70" s="97" t="s">
        <v>183</v>
      </c>
      <c r="K70" s="97" t="s">
        <v>369</v>
      </c>
    </row>
    <row r="71" spans="1:11" ht="20.100000000000001" customHeight="1">
      <c r="A71" s="8">
        <f>SUBTOTAL(103,$B$4:B71)*1</f>
        <v>68</v>
      </c>
      <c r="B71" s="97" t="s">
        <v>131</v>
      </c>
      <c r="C71" s="97" t="s">
        <v>198</v>
      </c>
      <c r="D71" s="10" t="s">
        <v>523</v>
      </c>
      <c r="E71" s="97" t="s">
        <v>149</v>
      </c>
      <c r="F71" s="97" t="s">
        <v>368</v>
      </c>
      <c r="G71" s="10">
        <v>112.78700000000001</v>
      </c>
      <c r="H71" s="10">
        <v>149.06</v>
      </c>
      <c r="I71" s="23">
        <v>0.75665503823963498</v>
      </c>
      <c r="J71" s="97" t="s">
        <v>199</v>
      </c>
      <c r="K71" s="97" t="s">
        <v>369</v>
      </c>
    </row>
    <row r="72" spans="1:11" ht="20.100000000000001" customHeight="1">
      <c r="A72" s="8">
        <f>SUBTOTAL(103,$B$4:B72)*1</f>
        <v>69</v>
      </c>
      <c r="B72" s="97" t="s">
        <v>131</v>
      </c>
      <c r="C72" s="97" t="s">
        <v>198</v>
      </c>
      <c r="D72" s="10" t="s">
        <v>431</v>
      </c>
      <c r="E72" s="97" t="s">
        <v>149</v>
      </c>
      <c r="F72" s="97" t="s">
        <v>368</v>
      </c>
      <c r="G72" s="10">
        <v>117.221</v>
      </c>
      <c r="H72" s="10">
        <v>187.42500000000001</v>
      </c>
      <c r="I72" s="23">
        <v>0.62542883820194795</v>
      </c>
      <c r="J72" s="97" t="s">
        <v>199</v>
      </c>
      <c r="K72" s="97" t="s">
        <v>369</v>
      </c>
    </row>
    <row r="73" spans="1:11" ht="20.100000000000001" customHeight="1">
      <c r="A73" s="8">
        <f>SUBTOTAL(103,$B$4:B73)*1</f>
        <v>70</v>
      </c>
      <c r="B73" s="97" t="s">
        <v>131</v>
      </c>
      <c r="C73" s="97" t="s">
        <v>578</v>
      </c>
      <c r="D73" s="10" t="s">
        <v>579</v>
      </c>
      <c r="E73" s="97" t="s">
        <v>177</v>
      </c>
      <c r="F73" s="97" t="s">
        <v>368</v>
      </c>
      <c r="G73" s="10">
        <v>429.76400000000001</v>
      </c>
      <c r="H73" s="10">
        <v>1094.027</v>
      </c>
      <c r="I73" s="23">
        <v>0.39282759931884698</v>
      </c>
      <c r="J73" s="97" t="s">
        <v>151</v>
      </c>
      <c r="K73" s="97" t="s">
        <v>369</v>
      </c>
    </row>
    <row r="74" spans="1:11" ht="20.100000000000001" customHeight="1">
      <c r="A74" s="8">
        <f>SUBTOTAL(103,$B$4:B74)*1</f>
        <v>71</v>
      </c>
      <c r="B74" s="97" t="s">
        <v>131</v>
      </c>
      <c r="C74" s="97" t="s">
        <v>468</v>
      </c>
      <c r="D74" s="10" t="s">
        <v>469</v>
      </c>
      <c r="E74" s="97" t="s">
        <v>149</v>
      </c>
      <c r="F74" s="97" t="s">
        <v>368</v>
      </c>
      <c r="G74" s="10">
        <v>2722.6959999999999</v>
      </c>
      <c r="H74" s="10">
        <v>3638.6439999999998</v>
      </c>
      <c r="I74" s="23">
        <v>0.748272158529386</v>
      </c>
      <c r="J74" s="97" t="s">
        <v>183</v>
      </c>
      <c r="K74" s="97" t="s">
        <v>369</v>
      </c>
    </row>
    <row r="75" spans="1:11" ht="20.100000000000001" customHeight="1">
      <c r="A75" s="8">
        <f>SUBTOTAL(103,$B$4:B75)*1</f>
        <v>72</v>
      </c>
      <c r="B75" s="97" t="s">
        <v>131</v>
      </c>
      <c r="C75" s="97" t="s">
        <v>419</v>
      </c>
      <c r="D75" s="10" t="s">
        <v>420</v>
      </c>
      <c r="E75" s="97" t="s">
        <v>149</v>
      </c>
      <c r="F75" s="97" t="s">
        <v>22</v>
      </c>
      <c r="G75" s="10">
        <v>2004.752</v>
      </c>
      <c r="H75" s="10">
        <v>3332.6979999999999</v>
      </c>
      <c r="I75" s="23">
        <v>0.60154025357233099</v>
      </c>
      <c r="J75" s="97" t="s">
        <v>155</v>
      </c>
      <c r="K75" s="97" t="s">
        <v>369</v>
      </c>
    </row>
    <row r="76" spans="1:11" ht="20.100000000000001" customHeight="1">
      <c r="A76" s="8">
        <f>SUBTOTAL(103,$B$4:B76)*1</f>
        <v>73</v>
      </c>
      <c r="B76" s="97" t="s">
        <v>131</v>
      </c>
      <c r="C76" s="97" t="s">
        <v>480</v>
      </c>
      <c r="D76" s="10" t="s">
        <v>481</v>
      </c>
      <c r="E76" s="97" t="s">
        <v>177</v>
      </c>
      <c r="F76" s="97" t="s">
        <v>21</v>
      </c>
      <c r="G76" s="10">
        <v>604.00800000000004</v>
      </c>
      <c r="H76" s="10">
        <v>762.14599999999996</v>
      </c>
      <c r="I76" s="23">
        <v>0.79250957165687397</v>
      </c>
      <c r="J76" s="97" t="s">
        <v>199</v>
      </c>
      <c r="K76" s="97" t="s">
        <v>369</v>
      </c>
    </row>
    <row r="77" spans="1:11" ht="20.100000000000001" customHeight="1">
      <c r="A77" s="8">
        <f>SUBTOTAL(103,$B$4:B77)*1</f>
        <v>74</v>
      </c>
      <c r="B77" s="97" t="s">
        <v>131</v>
      </c>
      <c r="C77" s="97" t="s">
        <v>442</v>
      </c>
      <c r="D77" s="10" t="s">
        <v>443</v>
      </c>
      <c r="E77" s="97" t="s">
        <v>177</v>
      </c>
      <c r="F77" s="97" t="s">
        <v>21</v>
      </c>
      <c r="G77" s="10">
        <v>6382.95</v>
      </c>
      <c r="H77" s="10">
        <v>8103.8469999999998</v>
      </c>
      <c r="I77" s="23">
        <v>0.78764443603143097</v>
      </c>
      <c r="J77" s="97" t="s">
        <v>155</v>
      </c>
      <c r="K77" s="97" t="s">
        <v>369</v>
      </c>
    </row>
    <row r="78" spans="1:11" ht="20.100000000000001" customHeight="1">
      <c r="A78" s="8">
        <f>SUBTOTAL(103,$B$4:B78)*1</f>
        <v>75</v>
      </c>
      <c r="B78" s="97" t="s">
        <v>131</v>
      </c>
      <c r="C78" s="97" t="s">
        <v>521</v>
      </c>
      <c r="D78" s="10" t="s">
        <v>522</v>
      </c>
      <c r="E78" s="97" t="s">
        <v>177</v>
      </c>
      <c r="F78" s="97" t="s">
        <v>22</v>
      </c>
      <c r="G78" s="10">
        <v>128.595</v>
      </c>
      <c r="H78" s="10">
        <v>565.86800000000005</v>
      </c>
      <c r="I78" s="23">
        <v>0.22725264549329499</v>
      </c>
      <c r="J78" s="97" t="s">
        <v>155</v>
      </c>
      <c r="K78" s="97" t="s">
        <v>369</v>
      </c>
    </row>
    <row r="79" spans="1:11" ht="20.100000000000001" customHeight="1">
      <c r="A79" s="8">
        <f>SUBTOTAL(103,$B$4:B79)*1</f>
        <v>76</v>
      </c>
      <c r="B79" s="97" t="s">
        <v>139</v>
      </c>
      <c r="C79" s="97" t="s">
        <v>462</v>
      </c>
      <c r="D79" s="10" t="s">
        <v>463</v>
      </c>
      <c r="E79" s="97" t="s">
        <v>149</v>
      </c>
      <c r="F79" s="97" t="s">
        <v>368</v>
      </c>
      <c r="G79" s="10">
        <v>9215.768</v>
      </c>
      <c r="H79" s="10">
        <v>13756.907999999999</v>
      </c>
      <c r="I79" s="23">
        <v>0.66990111440739397</v>
      </c>
      <c r="J79" s="97" t="s">
        <v>155</v>
      </c>
      <c r="K79" s="97" t="s">
        <v>369</v>
      </c>
    </row>
    <row r="80" spans="1:11" ht="20.100000000000001" customHeight="1">
      <c r="A80" s="8">
        <f>SUBTOTAL(103,$B$4:B80)*1</f>
        <v>77</v>
      </c>
      <c r="B80" s="97" t="s">
        <v>134</v>
      </c>
      <c r="C80" s="97" t="s">
        <v>564</v>
      </c>
      <c r="D80" s="10" t="s">
        <v>565</v>
      </c>
      <c r="E80" s="97" t="s">
        <v>149</v>
      </c>
      <c r="F80" s="97" t="s">
        <v>21</v>
      </c>
      <c r="G80" s="10">
        <v>4627.1689999999999</v>
      </c>
      <c r="H80" s="10">
        <v>6235.48</v>
      </c>
      <c r="I80" s="23">
        <v>0.74207101939225195</v>
      </c>
      <c r="J80" s="97" t="s">
        <v>304</v>
      </c>
      <c r="K80" s="97" t="s">
        <v>369</v>
      </c>
    </row>
    <row r="81" spans="1:11" ht="20.100000000000001" customHeight="1">
      <c r="A81" s="8">
        <f>SUBTOTAL(103,$B$4:B81)*1</f>
        <v>78</v>
      </c>
      <c r="B81" s="97" t="s">
        <v>134</v>
      </c>
      <c r="C81" s="97" t="s">
        <v>564</v>
      </c>
      <c r="D81" s="10" t="s">
        <v>592</v>
      </c>
      <c r="E81" s="97" t="s">
        <v>247</v>
      </c>
      <c r="F81" s="97" t="s">
        <v>21</v>
      </c>
      <c r="G81" s="10">
        <v>3046.5010000000002</v>
      </c>
      <c r="H81" s="10">
        <v>3836.5650000000001</v>
      </c>
      <c r="I81" s="23">
        <v>0.79406995580682205</v>
      </c>
      <c r="J81" s="97" t="s">
        <v>304</v>
      </c>
      <c r="K81" s="97" t="s">
        <v>369</v>
      </c>
    </row>
    <row r="82" spans="1:11" ht="20.100000000000001" customHeight="1">
      <c r="A82" s="8">
        <f>SUBTOTAL(103,$B$4:B82)*1</f>
        <v>79</v>
      </c>
      <c r="B82" s="97" t="s">
        <v>134</v>
      </c>
      <c r="C82" s="97" t="s">
        <v>448</v>
      </c>
      <c r="D82" s="10" t="s">
        <v>450</v>
      </c>
      <c r="E82" s="97" t="s">
        <v>177</v>
      </c>
      <c r="F82" s="97" t="s">
        <v>21</v>
      </c>
      <c r="G82" s="10">
        <v>3144.12</v>
      </c>
      <c r="H82" s="10">
        <v>3999.7629999999999</v>
      </c>
      <c r="I82" s="23">
        <v>0.78607657503707096</v>
      </c>
      <c r="J82" s="97" t="s">
        <v>155</v>
      </c>
      <c r="K82" s="97" t="s">
        <v>369</v>
      </c>
    </row>
    <row r="83" spans="1:11" ht="20.100000000000001" customHeight="1">
      <c r="A83" s="8">
        <f>SUBTOTAL(103,$B$4:B83)*1</f>
        <v>80</v>
      </c>
      <c r="B83" s="97" t="s">
        <v>134</v>
      </c>
      <c r="C83" s="97" t="s">
        <v>448</v>
      </c>
      <c r="D83" s="10" t="s">
        <v>449</v>
      </c>
      <c r="E83" s="97" t="s">
        <v>177</v>
      </c>
      <c r="F83" s="97" t="s">
        <v>21</v>
      </c>
      <c r="G83" s="10">
        <v>3.8690000000000002</v>
      </c>
      <c r="H83" s="10">
        <v>66.421000000000006</v>
      </c>
      <c r="I83" s="23">
        <v>5.8249649960102998E-2</v>
      </c>
      <c r="J83" s="97" t="s">
        <v>155</v>
      </c>
      <c r="K83" s="97" t="s">
        <v>369</v>
      </c>
    </row>
    <row r="84" spans="1:11" ht="20.100000000000001" customHeight="1">
      <c r="A84" s="8">
        <f>SUBTOTAL(103,$B$4:B84)*1</f>
        <v>81</v>
      </c>
      <c r="B84" s="97" t="s">
        <v>134</v>
      </c>
      <c r="C84" s="97" t="s">
        <v>491</v>
      </c>
      <c r="D84" s="10" t="s">
        <v>492</v>
      </c>
      <c r="E84" s="97" t="s">
        <v>177</v>
      </c>
      <c r="F84" s="97" t="s">
        <v>21</v>
      </c>
      <c r="G84" s="10">
        <v>12.92</v>
      </c>
      <c r="H84" s="10">
        <v>1635.874</v>
      </c>
      <c r="I84" s="23">
        <v>7.8979187883663395E-3</v>
      </c>
      <c r="J84" s="97" t="s">
        <v>155</v>
      </c>
      <c r="K84" s="97" t="s">
        <v>369</v>
      </c>
    </row>
    <row r="85" spans="1:11" ht="20.100000000000001" customHeight="1">
      <c r="A85" s="8">
        <f>SUBTOTAL(103,$B$4:B85)*1</f>
        <v>82</v>
      </c>
      <c r="B85" s="97" t="s">
        <v>134</v>
      </c>
      <c r="C85" s="97" t="s">
        <v>510</v>
      </c>
      <c r="D85" s="10" t="s">
        <v>511</v>
      </c>
      <c r="E85" s="97" t="s">
        <v>177</v>
      </c>
      <c r="F85" s="97" t="s">
        <v>21</v>
      </c>
      <c r="G85" s="10">
        <v>108.002</v>
      </c>
      <c r="H85" s="10">
        <v>191.054</v>
      </c>
      <c r="I85" s="23">
        <v>0.56529567556816396</v>
      </c>
      <c r="J85" s="97" t="s">
        <v>304</v>
      </c>
      <c r="K85" s="97" t="s">
        <v>369</v>
      </c>
    </row>
    <row r="86" spans="1:11" ht="20.100000000000001" customHeight="1">
      <c r="A86" s="8">
        <f>SUBTOTAL(103,$B$4:B86)*1</f>
        <v>83</v>
      </c>
      <c r="B86" s="97" t="s">
        <v>132</v>
      </c>
      <c r="C86" s="97" t="s">
        <v>428</v>
      </c>
      <c r="D86" s="10" t="s">
        <v>429</v>
      </c>
      <c r="E86" s="97" t="s">
        <v>177</v>
      </c>
      <c r="F86" s="97" t="s">
        <v>368</v>
      </c>
      <c r="G86" s="10">
        <v>50.225000000000001</v>
      </c>
      <c r="H86" s="10">
        <v>72.727999999999994</v>
      </c>
      <c r="I86" s="23">
        <v>0.69058684413155902</v>
      </c>
      <c r="J86" s="97" t="s">
        <v>430</v>
      </c>
      <c r="K86" s="97" t="s">
        <v>369</v>
      </c>
    </row>
    <row r="87" spans="1:11" ht="20.100000000000001" customHeight="1">
      <c r="A87" s="8">
        <f>SUBTOTAL(103,$B$4:B87)*1</f>
        <v>84</v>
      </c>
      <c r="B87" s="97" t="s">
        <v>132</v>
      </c>
      <c r="C87" s="97" t="s">
        <v>374</v>
      </c>
      <c r="D87" s="10" t="s">
        <v>375</v>
      </c>
      <c r="E87" s="97" t="s">
        <v>149</v>
      </c>
      <c r="F87" s="97" t="s">
        <v>22</v>
      </c>
      <c r="G87" s="10">
        <v>7613.9129999999996</v>
      </c>
      <c r="H87" s="10">
        <v>9579.8919999999998</v>
      </c>
      <c r="I87" s="23">
        <v>0.79478067184890999</v>
      </c>
      <c r="J87" s="97" t="s">
        <v>376</v>
      </c>
      <c r="K87" s="97" t="s">
        <v>369</v>
      </c>
    </row>
    <row r="88" spans="1:11" ht="20.100000000000001" customHeight="1">
      <c r="A88" s="8">
        <f>SUBTOTAL(103,$B$4:B88)*1</f>
        <v>85</v>
      </c>
      <c r="B88" s="97" t="s">
        <v>132</v>
      </c>
      <c r="C88" s="97" t="s">
        <v>570</v>
      </c>
      <c r="D88" s="10" t="s">
        <v>571</v>
      </c>
      <c r="E88" s="97" t="s">
        <v>149</v>
      </c>
      <c r="F88" s="97" t="s">
        <v>368</v>
      </c>
      <c r="G88" s="10">
        <v>2105.1559999999999</v>
      </c>
      <c r="H88" s="10">
        <v>3479.5889999999999</v>
      </c>
      <c r="I88" s="23">
        <v>0.60500133780167697</v>
      </c>
      <c r="J88" s="97" t="s">
        <v>376</v>
      </c>
      <c r="K88" s="97" t="s">
        <v>369</v>
      </c>
    </row>
    <row r="89" spans="1:11" ht="20.100000000000001" customHeight="1">
      <c r="A89" s="8">
        <f>SUBTOTAL(103,$B$4:B89)*1</f>
        <v>86</v>
      </c>
      <c r="B89" s="97" t="s">
        <v>132</v>
      </c>
      <c r="C89" s="97" t="s">
        <v>366</v>
      </c>
      <c r="D89" s="10" t="s">
        <v>367</v>
      </c>
      <c r="E89" s="97" t="s">
        <v>149</v>
      </c>
      <c r="F89" s="97" t="s">
        <v>368</v>
      </c>
      <c r="G89" s="10">
        <v>411.53300000000002</v>
      </c>
      <c r="H89" s="10">
        <v>577.43799999999999</v>
      </c>
      <c r="I89" s="23">
        <v>0.71268776907650699</v>
      </c>
      <c r="J89" s="97" t="s">
        <v>355</v>
      </c>
      <c r="K89" s="97" t="s">
        <v>369</v>
      </c>
    </row>
    <row r="90" spans="1:11" ht="20.100000000000001" customHeight="1">
      <c r="A90" s="8">
        <f>SUBTOTAL(103,$B$4:B90)*1</f>
        <v>87</v>
      </c>
      <c r="B90" s="97" t="s">
        <v>132</v>
      </c>
      <c r="C90" s="97" t="s">
        <v>560</v>
      </c>
      <c r="D90" s="10" t="s">
        <v>610</v>
      </c>
      <c r="E90" s="97" t="s">
        <v>149</v>
      </c>
      <c r="F90" s="97" t="s">
        <v>368</v>
      </c>
      <c r="G90" s="10">
        <v>2058.8969999999999</v>
      </c>
      <c r="H90" s="10">
        <v>4243.97</v>
      </c>
      <c r="I90" s="23">
        <v>0.48513467343077299</v>
      </c>
      <c r="J90" s="97" t="s">
        <v>355</v>
      </c>
      <c r="K90" s="97" t="s">
        <v>369</v>
      </c>
    </row>
    <row r="91" spans="1:11" ht="20.100000000000001" customHeight="1">
      <c r="A91" s="8">
        <f>SUBTOTAL(103,$B$4:B91)*1</f>
        <v>88</v>
      </c>
      <c r="B91" s="97" t="s">
        <v>132</v>
      </c>
      <c r="C91" s="97" t="s">
        <v>560</v>
      </c>
      <c r="D91" s="10" t="s">
        <v>561</v>
      </c>
      <c r="E91" s="97" t="s">
        <v>149</v>
      </c>
      <c r="F91" s="97" t="s">
        <v>368</v>
      </c>
      <c r="G91" s="10">
        <v>5114.4930000000004</v>
      </c>
      <c r="H91" s="10">
        <v>7208.2520000000004</v>
      </c>
      <c r="I91" s="23">
        <v>0.70953304629194403</v>
      </c>
      <c r="J91" s="97" t="s">
        <v>355</v>
      </c>
      <c r="K91" s="97" t="s">
        <v>369</v>
      </c>
    </row>
    <row r="92" spans="1:11" ht="20.100000000000001" customHeight="1">
      <c r="A92" s="8">
        <f>SUBTOTAL(103,$B$4:B92)*1</f>
        <v>89</v>
      </c>
      <c r="B92" s="97" t="s">
        <v>132</v>
      </c>
      <c r="C92" s="97" t="s">
        <v>555</v>
      </c>
      <c r="D92" s="10" t="s">
        <v>556</v>
      </c>
      <c r="E92" s="97" t="s">
        <v>149</v>
      </c>
      <c r="F92" s="97" t="s">
        <v>21</v>
      </c>
      <c r="G92" s="10">
        <v>810.41899999999998</v>
      </c>
      <c r="H92" s="10">
        <v>1083.2950000000001</v>
      </c>
      <c r="I92" s="23">
        <v>0.74810554835017196</v>
      </c>
      <c r="J92" s="97" t="s">
        <v>376</v>
      </c>
      <c r="K92" s="97" t="s">
        <v>369</v>
      </c>
    </row>
    <row r="93" spans="1:11" ht="20.100000000000001" customHeight="1">
      <c r="A93" s="8">
        <f>SUBTOTAL(103,$B$4:B93)*1</f>
        <v>90</v>
      </c>
      <c r="B93" s="97" t="s">
        <v>132</v>
      </c>
      <c r="C93" s="97" t="s">
        <v>572</v>
      </c>
      <c r="D93" s="10" t="s">
        <v>573</v>
      </c>
      <c r="E93" s="97" t="s">
        <v>149</v>
      </c>
      <c r="F93" s="97" t="s">
        <v>22</v>
      </c>
      <c r="G93" s="10">
        <v>119.932</v>
      </c>
      <c r="H93" s="10">
        <v>191.16800000000001</v>
      </c>
      <c r="I93" s="23">
        <v>0.62736441245396701</v>
      </c>
      <c r="J93" s="97" t="s">
        <v>155</v>
      </c>
      <c r="K93" s="97" t="s">
        <v>369</v>
      </c>
    </row>
    <row r="94" spans="1:11" ht="20.100000000000001" customHeight="1">
      <c r="A94" s="8">
        <f>SUBTOTAL(103,$B$4:B94)*1</f>
        <v>91</v>
      </c>
      <c r="B94" s="97" t="s">
        <v>132</v>
      </c>
      <c r="C94" s="97" t="s">
        <v>402</v>
      </c>
      <c r="D94" s="10" t="s">
        <v>403</v>
      </c>
      <c r="E94" s="97" t="s">
        <v>149</v>
      </c>
      <c r="F94" s="97" t="s">
        <v>21</v>
      </c>
      <c r="G94" s="10">
        <v>736.13</v>
      </c>
      <c r="H94" s="10">
        <v>932.10799999999995</v>
      </c>
      <c r="I94" s="23">
        <v>0.78974753998463698</v>
      </c>
      <c r="J94" s="97" t="s">
        <v>155</v>
      </c>
      <c r="K94" s="97" t="s">
        <v>369</v>
      </c>
    </row>
    <row r="95" spans="1:11" ht="20.100000000000001" customHeight="1">
      <c r="A95" s="8">
        <f>SUBTOTAL(103,$B$4:B95)*1</f>
        <v>92</v>
      </c>
      <c r="B95" s="97" t="s">
        <v>132</v>
      </c>
      <c r="C95" s="97" t="s">
        <v>505</v>
      </c>
      <c r="D95" s="10" t="s">
        <v>506</v>
      </c>
      <c r="E95" s="97" t="s">
        <v>149</v>
      </c>
      <c r="F95" s="97" t="s">
        <v>22</v>
      </c>
      <c r="G95" s="10">
        <v>2215.7190000000001</v>
      </c>
      <c r="H95" s="10">
        <v>2836.8310000000001</v>
      </c>
      <c r="I95" s="23">
        <v>0.78105428204923</v>
      </c>
      <c r="J95" s="97" t="s">
        <v>376</v>
      </c>
      <c r="K95" s="97" t="s">
        <v>369</v>
      </c>
    </row>
    <row r="96" spans="1:11" ht="20.100000000000001" customHeight="1">
      <c r="A96" s="8">
        <f>SUBTOTAL(103,$B$4:B96)*1</f>
        <v>93</v>
      </c>
      <c r="B96" s="97" t="s">
        <v>132</v>
      </c>
      <c r="C96" s="97" t="s">
        <v>505</v>
      </c>
      <c r="D96" s="10" t="s">
        <v>534</v>
      </c>
      <c r="E96" s="97" t="s">
        <v>149</v>
      </c>
      <c r="F96" s="97" t="s">
        <v>22</v>
      </c>
      <c r="G96" s="10">
        <v>2392.3130000000001</v>
      </c>
      <c r="H96" s="10">
        <v>3153.723</v>
      </c>
      <c r="I96" s="23">
        <v>0.75856788944368303</v>
      </c>
      <c r="J96" s="97" t="s">
        <v>376</v>
      </c>
      <c r="K96" s="97" t="s">
        <v>369</v>
      </c>
    </row>
    <row r="97" spans="1:11" ht="20.100000000000001" customHeight="1">
      <c r="A97" s="8">
        <f>SUBTOTAL(103,$B$4:B97)*1</f>
        <v>94</v>
      </c>
      <c r="B97" s="97" t="s">
        <v>136</v>
      </c>
      <c r="C97" s="97" t="s">
        <v>499</v>
      </c>
      <c r="D97" s="10" t="s">
        <v>500</v>
      </c>
      <c r="E97" s="97" t="s">
        <v>149</v>
      </c>
      <c r="F97" s="97" t="s">
        <v>368</v>
      </c>
      <c r="G97" s="10">
        <v>4079.96</v>
      </c>
      <c r="H97" s="10">
        <v>5149.366</v>
      </c>
      <c r="I97" s="23">
        <v>0.79232278303775605</v>
      </c>
      <c r="J97" s="97" t="s">
        <v>372</v>
      </c>
      <c r="K97" s="97" t="s">
        <v>369</v>
      </c>
    </row>
    <row r="98" spans="1:11" ht="20.100000000000001" customHeight="1">
      <c r="A98" s="8">
        <f>SUBTOTAL(103,$B$4:B98)*1</f>
        <v>95</v>
      </c>
      <c r="B98" s="97" t="s">
        <v>136</v>
      </c>
      <c r="C98" s="97" t="s">
        <v>382</v>
      </c>
      <c r="D98" s="10" t="s">
        <v>383</v>
      </c>
      <c r="E98" s="97" t="s">
        <v>149</v>
      </c>
      <c r="F98" s="97" t="s">
        <v>368</v>
      </c>
      <c r="G98" s="10">
        <v>5588.2060000000001</v>
      </c>
      <c r="H98" s="10">
        <v>8390.8960000000006</v>
      </c>
      <c r="I98" s="23">
        <v>0.66598441930396901</v>
      </c>
      <c r="J98" s="97" t="s">
        <v>372</v>
      </c>
      <c r="K98" s="97" t="s">
        <v>369</v>
      </c>
    </row>
    <row r="99" spans="1:11" ht="20.100000000000001" customHeight="1">
      <c r="A99" s="8">
        <f>SUBTOTAL(103,$B$4:B99)*1</f>
        <v>96</v>
      </c>
      <c r="B99" s="97" t="s">
        <v>136</v>
      </c>
      <c r="C99" s="97" t="s">
        <v>370</v>
      </c>
      <c r="D99" s="10" t="s">
        <v>513</v>
      </c>
      <c r="E99" s="97" t="s">
        <v>149</v>
      </c>
      <c r="F99" s="97" t="s">
        <v>368</v>
      </c>
      <c r="G99" s="10">
        <v>1218.9390000000001</v>
      </c>
      <c r="H99" s="10">
        <v>2643.413</v>
      </c>
      <c r="I99" s="23">
        <v>0.46112317674158398</v>
      </c>
      <c r="J99" s="97" t="s">
        <v>372</v>
      </c>
      <c r="K99" s="97" t="s">
        <v>369</v>
      </c>
    </row>
    <row r="100" spans="1:11" ht="20.100000000000001" customHeight="1">
      <c r="A100" s="8">
        <f>SUBTOTAL(103,$B$4:B100)*1</f>
        <v>97</v>
      </c>
      <c r="B100" s="97" t="s">
        <v>136</v>
      </c>
      <c r="C100" s="97" t="s">
        <v>370</v>
      </c>
      <c r="D100" s="10" t="s">
        <v>389</v>
      </c>
      <c r="E100" s="97" t="s">
        <v>149</v>
      </c>
      <c r="F100" s="97" t="s">
        <v>368</v>
      </c>
      <c r="G100" s="10">
        <v>19.032</v>
      </c>
      <c r="H100" s="10">
        <v>1054.165</v>
      </c>
      <c r="I100" s="23">
        <v>1.8054099690276201E-2</v>
      </c>
      <c r="J100" s="97" t="s">
        <v>372</v>
      </c>
      <c r="K100" s="97" t="s">
        <v>369</v>
      </c>
    </row>
    <row r="101" spans="1:11" ht="20.100000000000001" customHeight="1">
      <c r="A101" s="8">
        <f>SUBTOTAL(103,$B$4:B101)*1</f>
        <v>98</v>
      </c>
      <c r="B101" s="97" t="s">
        <v>136</v>
      </c>
      <c r="C101" s="97" t="s">
        <v>370</v>
      </c>
      <c r="D101" s="10" t="s">
        <v>607</v>
      </c>
      <c r="E101" s="97" t="s">
        <v>149</v>
      </c>
      <c r="F101" s="97" t="s">
        <v>368</v>
      </c>
      <c r="G101" s="10">
        <v>8.6419999999999995</v>
      </c>
      <c r="H101" s="10">
        <v>200.34200000000001</v>
      </c>
      <c r="I101" s="23">
        <v>4.3136237034670698E-2</v>
      </c>
      <c r="J101" s="97" t="s">
        <v>372</v>
      </c>
      <c r="K101" s="97" t="s">
        <v>369</v>
      </c>
    </row>
    <row r="102" spans="1:11" ht="20.100000000000001" customHeight="1">
      <c r="A102" s="8">
        <f>SUBTOTAL(103,$B$4:B102)*1</f>
        <v>99</v>
      </c>
      <c r="B102" s="97" t="s">
        <v>136</v>
      </c>
      <c r="C102" s="97" t="s">
        <v>370</v>
      </c>
      <c r="D102" s="10" t="s">
        <v>371</v>
      </c>
      <c r="E102" s="97" t="s">
        <v>149</v>
      </c>
      <c r="F102" s="97" t="s">
        <v>368</v>
      </c>
      <c r="G102" s="10">
        <v>1483.0170000000001</v>
      </c>
      <c r="H102" s="10">
        <v>4412.9570000000003</v>
      </c>
      <c r="I102" s="23">
        <v>0.336059698746215</v>
      </c>
      <c r="J102" s="97" t="s">
        <v>372</v>
      </c>
      <c r="K102" s="97" t="s">
        <v>369</v>
      </c>
    </row>
    <row r="103" spans="1:11" ht="20.100000000000001" customHeight="1">
      <c r="A103" s="8">
        <f>SUBTOTAL(103,$B$4:B103)*1</f>
        <v>100</v>
      </c>
      <c r="B103" s="97" t="s">
        <v>136</v>
      </c>
      <c r="C103" s="97" t="s">
        <v>590</v>
      </c>
      <c r="D103" s="10" t="s">
        <v>591</v>
      </c>
      <c r="E103" s="97" t="s">
        <v>149</v>
      </c>
      <c r="F103" s="97" t="s">
        <v>22</v>
      </c>
      <c r="G103" s="10">
        <v>2948.6590000000001</v>
      </c>
      <c r="H103" s="10">
        <v>3949.4119999999998</v>
      </c>
      <c r="I103" s="23">
        <v>0.74660708986552904</v>
      </c>
      <c r="J103" s="97" t="s">
        <v>372</v>
      </c>
      <c r="K103" s="97" t="s">
        <v>369</v>
      </c>
    </row>
    <row r="104" spans="1:11" ht="20.100000000000001" customHeight="1">
      <c r="A104" s="8">
        <f>SUBTOTAL(103,$B$4:B104)*1</f>
        <v>101</v>
      </c>
      <c r="B104" s="97" t="s">
        <v>136</v>
      </c>
      <c r="C104" s="97" t="s">
        <v>502</v>
      </c>
      <c r="D104" s="10" t="s">
        <v>503</v>
      </c>
      <c r="E104" s="97" t="s">
        <v>149</v>
      </c>
      <c r="F104" s="97" t="s">
        <v>368</v>
      </c>
      <c r="G104" s="10">
        <v>2498.7649999999999</v>
      </c>
      <c r="H104" s="10">
        <v>3242.067</v>
      </c>
      <c r="I104" s="23">
        <v>0.77073206691903695</v>
      </c>
      <c r="J104" s="97" t="s">
        <v>372</v>
      </c>
      <c r="K104" s="97" t="s">
        <v>369</v>
      </c>
    </row>
    <row r="105" spans="1:11" ht="20.100000000000001" customHeight="1">
      <c r="A105" s="8">
        <f>SUBTOTAL(103,$B$4:B105)*1</f>
        <v>102</v>
      </c>
      <c r="B105" s="97" t="s">
        <v>137</v>
      </c>
      <c r="C105" s="97" t="s">
        <v>385</v>
      </c>
      <c r="D105" s="10" t="s">
        <v>416</v>
      </c>
      <c r="E105" s="97" t="s">
        <v>149</v>
      </c>
      <c r="F105" s="97" t="s">
        <v>22</v>
      </c>
      <c r="G105" s="10">
        <v>503.91399999999999</v>
      </c>
      <c r="H105" s="10">
        <v>843.31700000000001</v>
      </c>
      <c r="I105" s="23">
        <v>0.59753805508486102</v>
      </c>
      <c r="J105" s="97" t="s">
        <v>155</v>
      </c>
      <c r="K105" s="97" t="s">
        <v>369</v>
      </c>
    </row>
    <row r="106" spans="1:11" ht="20.100000000000001" customHeight="1">
      <c r="A106" s="8">
        <f>SUBTOTAL(103,$B$4:B106)*1</f>
        <v>103</v>
      </c>
      <c r="B106" s="97" t="s">
        <v>137</v>
      </c>
      <c r="C106" s="97" t="s">
        <v>385</v>
      </c>
      <c r="D106" s="10" t="s">
        <v>417</v>
      </c>
      <c r="E106" s="97" t="s">
        <v>177</v>
      </c>
      <c r="F106" s="97" t="s">
        <v>21</v>
      </c>
      <c r="G106" s="10">
        <v>4883.0609999999997</v>
      </c>
      <c r="H106" s="10">
        <v>6336.1310000000003</v>
      </c>
      <c r="I106" s="23">
        <v>0.77066919860085004</v>
      </c>
      <c r="J106" s="97" t="s">
        <v>155</v>
      </c>
      <c r="K106" s="97" t="s">
        <v>369</v>
      </c>
    </row>
    <row r="107" spans="1:11" ht="20.100000000000001" customHeight="1">
      <c r="A107" s="8">
        <f>SUBTOTAL(103,$B$4:B107)*1</f>
        <v>104</v>
      </c>
      <c r="B107" s="97" t="s">
        <v>137</v>
      </c>
      <c r="C107" s="97" t="s">
        <v>385</v>
      </c>
      <c r="D107" s="10" t="s">
        <v>386</v>
      </c>
      <c r="E107" s="97" t="s">
        <v>177</v>
      </c>
      <c r="F107" s="97" t="s">
        <v>21</v>
      </c>
      <c r="G107" s="10">
        <v>5308.1880000000001</v>
      </c>
      <c r="H107" s="10">
        <v>6861.3770000000004</v>
      </c>
      <c r="I107" s="23">
        <v>0.77363304771039398</v>
      </c>
      <c r="J107" s="97" t="s">
        <v>155</v>
      </c>
      <c r="K107" s="97" t="s">
        <v>369</v>
      </c>
    </row>
    <row r="108" spans="1:11" ht="20.100000000000001" customHeight="1">
      <c r="A108" s="8">
        <f>SUBTOTAL(103,$B$4:B108)*1</f>
        <v>105</v>
      </c>
      <c r="B108" s="97" t="s">
        <v>137</v>
      </c>
      <c r="C108" s="97" t="s">
        <v>385</v>
      </c>
      <c r="D108" s="10" t="s">
        <v>435</v>
      </c>
      <c r="E108" s="97" t="s">
        <v>177</v>
      </c>
      <c r="F108" s="97" t="s">
        <v>21</v>
      </c>
      <c r="G108" s="10">
        <v>5190.8530000000001</v>
      </c>
      <c r="H108" s="10">
        <v>6653.701</v>
      </c>
      <c r="I108" s="23">
        <v>0.78014521542221404</v>
      </c>
      <c r="J108" s="97" t="s">
        <v>155</v>
      </c>
      <c r="K108" s="97" t="s">
        <v>369</v>
      </c>
    </row>
    <row r="109" spans="1:11" ht="20.100000000000001" customHeight="1">
      <c r="A109" s="8">
        <f>SUBTOTAL(103,$B$4:B109)*1</f>
        <v>106</v>
      </c>
      <c r="B109" s="97" t="s">
        <v>137</v>
      </c>
      <c r="C109" s="97" t="s">
        <v>385</v>
      </c>
      <c r="D109" s="10" t="s">
        <v>423</v>
      </c>
      <c r="E109" s="97" t="s">
        <v>177</v>
      </c>
      <c r="F109" s="97" t="s">
        <v>21</v>
      </c>
      <c r="G109" s="10">
        <v>7700.7259999999997</v>
      </c>
      <c r="H109" s="10">
        <v>9990.1229999999996</v>
      </c>
      <c r="I109" s="23">
        <v>0.77083395269507704</v>
      </c>
      <c r="J109" s="97" t="s">
        <v>155</v>
      </c>
      <c r="K109" s="97" t="s">
        <v>369</v>
      </c>
    </row>
    <row r="110" spans="1:11" ht="20.100000000000001" customHeight="1">
      <c r="A110" s="8">
        <f>SUBTOTAL(103,$B$4:B110)*1</f>
        <v>107</v>
      </c>
      <c r="B110" s="97" t="s">
        <v>137</v>
      </c>
      <c r="C110" s="97" t="s">
        <v>385</v>
      </c>
      <c r="D110" s="10" t="s">
        <v>577</v>
      </c>
      <c r="E110" s="97" t="s">
        <v>177</v>
      </c>
      <c r="F110" s="97" t="s">
        <v>21</v>
      </c>
      <c r="G110" s="10">
        <v>7908.5140000000001</v>
      </c>
      <c r="H110" s="10">
        <v>10272.341</v>
      </c>
      <c r="I110" s="23">
        <v>0.76988429414482995</v>
      </c>
      <c r="J110" s="97" t="s">
        <v>155</v>
      </c>
      <c r="K110" s="97" t="s">
        <v>369</v>
      </c>
    </row>
    <row r="111" spans="1:11" ht="20.100000000000001" customHeight="1">
      <c r="A111" s="8">
        <f>SUBTOTAL(103,$B$4:B111)*1</f>
        <v>108</v>
      </c>
      <c r="B111" s="97" t="s">
        <v>137</v>
      </c>
      <c r="C111" s="97" t="s">
        <v>385</v>
      </c>
      <c r="D111" s="10" t="s">
        <v>487</v>
      </c>
      <c r="E111" s="97" t="s">
        <v>177</v>
      </c>
      <c r="F111" s="97" t="s">
        <v>21</v>
      </c>
      <c r="G111" s="10">
        <v>7785.0379999999996</v>
      </c>
      <c r="H111" s="10">
        <v>10081.947</v>
      </c>
      <c r="I111" s="23">
        <v>0.77217604893181802</v>
      </c>
      <c r="J111" s="97" t="s">
        <v>155</v>
      </c>
      <c r="K111" s="97" t="s">
        <v>369</v>
      </c>
    </row>
    <row r="112" spans="1:11" ht="20.100000000000001" customHeight="1">
      <c r="A112" s="8">
        <f>SUBTOTAL(103,$B$4:B112)*1</f>
        <v>109</v>
      </c>
      <c r="B112" s="97" t="s">
        <v>137</v>
      </c>
      <c r="C112" s="97" t="s">
        <v>385</v>
      </c>
      <c r="D112" s="10" t="s">
        <v>434</v>
      </c>
      <c r="E112" s="97" t="s">
        <v>177</v>
      </c>
      <c r="F112" s="97" t="s">
        <v>21</v>
      </c>
      <c r="G112" s="10">
        <v>5302.991</v>
      </c>
      <c r="H112" s="10">
        <v>6777.0510000000004</v>
      </c>
      <c r="I112" s="23">
        <v>0.78249241447349305</v>
      </c>
      <c r="J112" s="97" t="s">
        <v>155</v>
      </c>
      <c r="K112" s="97" t="s">
        <v>369</v>
      </c>
    </row>
    <row r="113" spans="1:11" ht="20.100000000000001" customHeight="1">
      <c r="A113" s="8">
        <f>SUBTOTAL(103,$B$4:B113)*1</f>
        <v>110</v>
      </c>
      <c r="B113" s="97" t="s">
        <v>137</v>
      </c>
      <c r="C113" s="97" t="s">
        <v>385</v>
      </c>
      <c r="D113" s="10" t="s">
        <v>489</v>
      </c>
      <c r="E113" s="97" t="s">
        <v>177</v>
      </c>
      <c r="F113" s="97" t="s">
        <v>21</v>
      </c>
      <c r="G113" s="10">
        <v>7537.8549999999996</v>
      </c>
      <c r="H113" s="10">
        <v>9774.9840000000004</v>
      </c>
      <c r="I113" s="23">
        <v>0.77113732360073395</v>
      </c>
      <c r="J113" s="97" t="s">
        <v>155</v>
      </c>
      <c r="K113" s="97" t="s">
        <v>369</v>
      </c>
    </row>
    <row r="114" spans="1:11" ht="20.100000000000001" customHeight="1">
      <c r="A114" s="8">
        <f>SUBTOTAL(103,$B$4:B114)*1</f>
        <v>111</v>
      </c>
      <c r="B114" s="97" t="s">
        <v>137</v>
      </c>
      <c r="C114" s="97" t="s">
        <v>495</v>
      </c>
      <c r="D114" s="10" t="s">
        <v>496</v>
      </c>
      <c r="E114" s="97" t="s">
        <v>149</v>
      </c>
      <c r="F114" s="97" t="s">
        <v>22</v>
      </c>
      <c r="G114" s="10">
        <v>2844.7139999999999</v>
      </c>
      <c r="H114" s="10">
        <v>4196.1909999999998</v>
      </c>
      <c r="I114" s="23">
        <v>0.67792767297770795</v>
      </c>
      <c r="J114" s="97" t="s">
        <v>155</v>
      </c>
      <c r="K114" s="97" t="s">
        <v>369</v>
      </c>
    </row>
    <row r="115" spans="1:11" ht="20.100000000000001" customHeight="1">
      <c r="A115" s="8">
        <f>SUBTOTAL(103,$B$4:B115)*1</f>
        <v>112</v>
      </c>
      <c r="B115" s="97" t="s">
        <v>137</v>
      </c>
      <c r="C115" s="97" t="s">
        <v>495</v>
      </c>
      <c r="D115" s="10" t="s">
        <v>615</v>
      </c>
      <c r="E115" s="97" t="s">
        <v>149</v>
      </c>
      <c r="F115" s="97" t="s">
        <v>21</v>
      </c>
      <c r="G115" s="10">
        <v>7047.33</v>
      </c>
      <c r="H115" s="10">
        <v>9630.31</v>
      </c>
      <c r="I115" s="23">
        <v>0.731786411860054</v>
      </c>
      <c r="J115" s="97" t="s">
        <v>155</v>
      </c>
      <c r="K115" s="97" t="s">
        <v>369</v>
      </c>
    </row>
    <row r="116" spans="1:11" ht="20.100000000000001" customHeight="1">
      <c r="A116" s="8">
        <f>SUBTOTAL(103,$B$4:B116)*1</f>
        <v>113</v>
      </c>
      <c r="B116" s="97" t="s">
        <v>137</v>
      </c>
      <c r="C116" s="97" t="s">
        <v>495</v>
      </c>
      <c r="D116" s="10" t="s">
        <v>549</v>
      </c>
      <c r="E116" s="97" t="s">
        <v>149</v>
      </c>
      <c r="F116" s="97" t="s">
        <v>21</v>
      </c>
      <c r="G116" s="10">
        <v>7630.1220000000003</v>
      </c>
      <c r="H116" s="10">
        <v>10307.759</v>
      </c>
      <c r="I116" s="23">
        <v>0.74023092701333004</v>
      </c>
      <c r="J116" s="97" t="s">
        <v>155</v>
      </c>
      <c r="K116" s="97" t="s">
        <v>369</v>
      </c>
    </row>
    <row r="117" spans="1:11" ht="20.100000000000001" customHeight="1">
      <c r="A117" s="8">
        <f>SUBTOTAL(103,$B$4:B117)*1</f>
        <v>114</v>
      </c>
      <c r="B117" s="97" t="s">
        <v>137</v>
      </c>
      <c r="C117" s="97" t="s">
        <v>424</v>
      </c>
      <c r="D117" s="10" t="s">
        <v>614</v>
      </c>
      <c r="E117" s="97" t="s">
        <v>177</v>
      </c>
      <c r="F117" s="97" t="s">
        <v>21</v>
      </c>
      <c r="G117" s="10">
        <v>5598.9679999999998</v>
      </c>
      <c r="H117" s="10">
        <v>7082.4480000000003</v>
      </c>
      <c r="I117" s="23">
        <v>0.79054134954467703</v>
      </c>
      <c r="J117" s="97" t="s">
        <v>155</v>
      </c>
      <c r="K117" s="97" t="s">
        <v>369</v>
      </c>
    </row>
    <row r="118" spans="1:11" ht="20.100000000000001" customHeight="1">
      <c r="A118" s="8">
        <f>SUBTOTAL(103,$B$4:B118)*1</f>
        <v>115</v>
      </c>
      <c r="B118" s="97" t="s">
        <v>137</v>
      </c>
      <c r="C118" s="97" t="s">
        <v>424</v>
      </c>
      <c r="D118" s="10" t="s">
        <v>425</v>
      </c>
      <c r="E118" s="97" t="s">
        <v>177</v>
      </c>
      <c r="F118" s="97" t="s">
        <v>21</v>
      </c>
      <c r="G118" s="10">
        <v>5552.5450000000001</v>
      </c>
      <c r="H118" s="10">
        <v>7118.33</v>
      </c>
      <c r="I118" s="23">
        <v>0.78003478343937405</v>
      </c>
      <c r="J118" s="97" t="s">
        <v>155</v>
      </c>
      <c r="K118" s="97" t="s">
        <v>369</v>
      </c>
    </row>
    <row r="119" spans="1:11" ht="20.100000000000001" customHeight="1">
      <c r="A119" s="8">
        <f>SUBTOTAL(103,$B$4:B119)*1</f>
        <v>116</v>
      </c>
      <c r="B119" s="97" t="s">
        <v>137</v>
      </c>
      <c r="C119" s="97" t="s">
        <v>464</v>
      </c>
      <c r="D119" s="10" t="s">
        <v>465</v>
      </c>
      <c r="E119" s="97" t="s">
        <v>149</v>
      </c>
      <c r="F119" s="97" t="s">
        <v>21</v>
      </c>
      <c r="G119" s="10">
        <v>8872.866</v>
      </c>
      <c r="H119" s="10">
        <v>11269.550999999999</v>
      </c>
      <c r="I119" s="23">
        <v>0.787330923831837</v>
      </c>
      <c r="J119" s="97" t="s">
        <v>155</v>
      </c>
      <c r="K119" s="97" t="s">
        <v>369</v>
      </c>
    </row>
    <row r="120" spans="1:11" ht="20.100000000000001" customHeight="1">
      <c r="A120" s="8">
        <f>SUBTOTAL(103,$B$4:B120)*1</f>
        <v>117</v>
      </c>
      <c r="B120" s="97" t="s">
        <v>140</v>
      </c>
      <c r="C120" s="97" t="s">
        <v>493</v>
      </c>
      <c r="D120" s="10" t="s">
        <v>604</v>
      </c>
      <c r="E120" s="97" t="s">
        <v>177</v>
      </c>
      <c r="F120" s="97" t="s">
        <v>21</v>
      </c>
      <c r="G120" s="10">
        <v>8280.2240000000002</v>
      </c>
      <c r="H120" s="10">
        <v>10712.237999999999</v>
      </c>
      <c r="I120" s="23">
        <v>0.77296863643246205</v>
      </c>
      <c r="J120" s="97" t="s">
        <v>155</v>
      </c>
      <c r="K120" s="97" t="s">
        <v>369</v>
      </c>
    </row>
    <row r="121" spans="1:11" ht="20.100000000000001" customHeight="1">
      <c r="A121" s="8">
        <f>SUBTOTAL(103,$B$4:B121)*1</f>
        <v>118</v>
      </c>
      <c r="B121" s="97" t="s">
        <v>140</v>
      </c>
      <c r="C121" s="97" t="s">
        <v>493</v>
      </c>
      <c r="D121" s="10" t="s">
        <v>494</v>
      </c>
      <c r="E121" s="97" t="s">
        <v>177</v>
      </c>
      <c r="F121" s="97" t="s">
        <v>21</v>
      </c>
      <c r="G121" s="10">
        <v>6015.933</v>
      </c>
      <c r="H121" s="10">
        <v>7759.6530000000002</v>
      </c>
      <c r="I121" s="23">
        <v>0.77528376591066595</v>
      </c>
      <c r="J121" s="97" t="s">
        <v>155</v>
      </c>
      <c r="K121" s="97" t="s">
        <v>369</v>
      </c>
    </row>
    <row r="122" spans="1:11" ht="20.100000000000001" customHeight="1">
      <c r="A122" s="8">
        <f>SUBTOTAL(103,$B$4:B122)*1</f>
        <v>119</v>
      </c>
      <c r="B122" s="97" t="s">
        <v>140</v>
      </c>
      <c r="C122" s="97" t="s">
        <v>493</v>
      </c>
      <c r="D122" s="10" t="s">
        <v>566</v>
      </c>
      <c r="E122" s="97" t="s">
        <v>149</v>
      </c>
      <c r="F122" s="97" t="s">
        <v>21</v>
      </c>
      <c r="G122" s="10">
        <v>2569.366</v>
      </c>
      <c r="H122" s="10">
        <v>3221.8510000000001</v>
      </c>
      <c r="I122" s="23">
        <v>0.79748132362421498</v>
      </c>
      <c r="J122" s="97" t="s">
        <v>155</v>
      </c>
      <c r="K122" s="97" t="s">
        <v>369</v>
      </c>
    </row>
    <row r="123" spans="1:11" ht="20.100000000000001" customHeight="1">
      <c r="A123" s="8">
        <f>SUBTOTAL(103,$B$4:B123)*1</f>
        <v>120</v>
      </c>
      <c r="B123" s="97" t="s">
        <v>140</v>
      </c>
      <c r="C123" s="97" t="s">
        <v>507</v>
      </c>
      <c r="D123" s="10" t="s">
        <v>508</v>
      </c>
      <c r="E123" s="97" t="s">
        <v>149</v>
      </c>
      <c r="F123" s="97" t="s">
        <v>22</v>
      </c>
      <c r="G123" s="10">
        <v>6142.1779999999999</v>
      </c>
      <c r="H123" s="10">
        <v>7854.491</v>
      </c>
      <c r="I123" s="23">
        <v>0.781995676104282</v>
      </c>
      <c r="J123" s="97" t="s">
        <v>212</v>
      </c>
      <c r="K123" s="97" t="s">
        <v>369</v>
      </c>
    </row>
    <row r="124" spans="1:11" ht="20.100000000000001" customHeight="1">
      <c r="A124" s="8">
        <f>SUBTOTAL(103,$B$4:B124)*1</f>
        <v>121</v>
      </c>
      <c r="B124" s="97" t="s">
        <v>140</v>
      </c>
      <c r="C124" s="97" t="s">
        <v>601</v>
      </c>
      <c r="D124" s="10" t="s">
        <v>602</v>
      </c>
      <c r="E124" s="97" t="s">
        <v>149</v>
      </c>
      <c r="F124" s="97" t="s">
        <v>21</v>
      </c>
      <c r="G124" s="10">
        <v>1159.989</v>
      </c>
      <c r="H124" s="10">
        <v>1647.634</v>
      </c>
      <c r="I124" s="23">
        <v>0.70403317727116599</v>
      </c>
      <c r="J124" s="97" t="s">
        <v>155</v>
      </c>
      <c r="K124" s="97" t="s">
        <v>369</v>
      </c>
    </row>
    <row r="125" spans="1:11" ht="20.100000000000001" customHeight="1">
      <c r="A125" s="8">
        <f>SUBTOTAL(103,$B$4:B125)*1</f>
        <v>122</v>
      </c>
      <c r="B125" s="97" t="s">
        <v>141</v>
      </c>
      <c r="C125" s="97" t="s">
        <v>485</v>
      </c>
      <c r="D125" s="10" t="s">
        <v>486</v>
      </c>
      <c r="E125" s="97" t="s">
        <v>149</v>
      </c>
      <c r="F125" s="97" t="s">
        <v>22</v>
      </c>
      <c r="G125" s="10">
        <v>300.35399999999998</v>
      </c>
      <c r="H125" s="10">
        <v>680.28800000000001</v>
      </c>
      <c r="I125" s="23">
        <v>0.44151006632485101</v>
      </c>
      <c r="J125" s="97" t="s">
        <v>304</v>
      </c>
      <c r="K125" s="97" t="s">
        <v>369</v>
      </c>
    </row>
    <row r="126" spans="1:11" ht="20.100000000000001" customHeight="1">
      <c r="A126" s="8">
        <f>SUBTOTAL(103,$B$4:B126)*1</f>
        <v>123</v>
      </c>
      <c r="B126" s="97" t="s">
        <v>141</v>
      </c>
      <c r="C126" s="97" t="s">
        <v>440</v>
      </c>
      <c r="D126" s="10" t="s">
        <v>441</v>
      </c>
      <c r="E126" s="97" t="s">
        <v>149</v>
      </c>
      <c r="F126" s="97" t="s">
        <v>22</v>
      </c>
      <c r="G126" s="10">
        <v>65.353999999999999</v>
      </c>
      <c r="H126" s="10">
        <v>131.471</v>
      </c>
      <c r="I126" s="23">
        <v>0.49709821937917897</v>
      </c>
      <c r="J126" s="97" t="s">
        <v>304</v>
      </c>
      <c r="K126" s="97" t="s">
        <v>369</v>
      </c>
    </row>
    <row r="127" spans="1:11" ht="20.100000000000001" customHeight="1">
      <c r="A127" s="8">
        <f>SUBTOTAL(103,$B$4:B127)*1</f>
        <v>124</v>
      </c>
      <c r="B127" s="97" t="s">
        <v>141</v>
      </c>
      <c r="C127" s="97" t="s">
        <v>395</v>
      </c>
      <c r="D127" s="10" t="s">
        <v>622</v>
      </c>
      <c r="E127" s="97" t="s">
        <v>149</v>
      </c>
      <c r="F127" s="97" t="s">
        <v>21</v>
      </c>
      <c r="G127" s="10">
        <v>3853.0929999999998</v>
      </c>
      <c r="H127" s="10">
        <v>6082.924</v>
      </c>
      <c r="I127" s="23">
        <v>0.633427772564642</v>
      </c>
      <c r="J127" s="97" t="s">
        <v>155</v>
      </c>
      <c r="K127" s="97" t="s">
        <v>369</v>
      </c>
    </row>
    <row r="128" spans="1:11" ht="20.100000000000001" customHeight="1">
      <c r="A128" s="8">
        <f>SUBTOTAL(103,$B$4:B128)*1</f>
        <v>125</v>
      </c>
      <c r="B128" s="97" t="s">
        <v>141</v>
      </c>
      <c r="C128" s="97" t="s">
        <v>395</v>
      </c>
      <c r="D128" s="10" t="s">
        <v>460</v>
      </c>
      <c r="E128" s="97" t="s">
        <v>177</v>
      </c>
      <c r="F128" s="97" t="s">
        <v>21</v>
      </c>
      <c r="G128" s="10">
        <v>4622.32</v>
      </c>
      <c r="H128" s="10">
        <v>5870.8850000000002</v>
      </c>
      <c r="I128" s="23">
        <v>0.78732933791072401</v>
      </c>
      <c r="J128" s="97" t="s">
        <v>155</v>
      </c>
      <c r="K128" s="97" t="s">
        <v>369</v>
      </c>
    </row>
    <row r="129" spans="1:11" ht="20.100000000000001" customHeight="1">
      <c r="A129" s="8">
        <f>SUBTOTAL(103,$B$4:B129)*1</f>
        <v>126</v>
      </c>
      <c r="B129" s="97" t="s">
        <v>141</v>
      </c>
      <c r="C129" s="97" t="s">
        <v>395</v>
      </c>
      <c r="D129" s="10" t="s">
        <v>396</v>
      </c>
      <c r="E129" s="97" t="s">
        <v>177</v>
      </c>
      <c r="F129" s="97" t="s">
        <v>21</v>
      </c>
      <c r="G129" s="10">
        <v>4548.5020000000004</v>
      </c>
      <c r="H129" s="10">
        <v>5948.7470000000003</v>
      </c>
      <c r="I129" s="23">
        <v>0.76461513659935398</v>
      </c>
      <c r="J129" s="97" t="s">
        <v>155</v>
      </c>
      <c r="K129" s="97" t="s">
        <v>369</v>
      </c>
    </row>
    <row r="130" spans="1:11" ht="20.100000000000001" customHeight="1">
      <c r="A130" s="8">
        <f>SUBTOTAL(103,$B$4:B130)*1</f>
        <v>127</v>
      </c>
      <c r="B130" s="97" t="s">
        <v>141</v>
      </c>
      <c r="C130" s="97" t="s">
        <v>421</v>
      </c>
      <c r="D130" s="10" t="s">
        <v>422</v>
      </c>
      <c r="E130" s="97" t="s">
        <v>177</v>
      </c>
      <c r="F130" s="97" t="s">
        <v>22</v>
      </c>
      <c r="G130" s="10">
        <v>5423.85</v>
      </c>
      <c r="H130" s="10">
        <v>7045.1909999999998</v>
      </c>
      <c r="I130" s="23">
        <v>0.76986557213282103</v>
      </c>
      <c r="J130" s="97" t="s">
        <v>304</v>
      </c>
      <c r="K130" s="97" t="s">
        <v>369</v>
      </c>
    </row>
    <row r="131" spans="1:11" ht="20.100000000000001" customHeight="1">
      <c r="A131" s="8">
        <f>SUBTOTAL(103,$B$4:B131)*1</f>
        <v>128</v>
      </c>
      <c r="B131" s="97" t="s">
        <v>141</v>
      </c>
      <c r="C131" s="97" t="s">
        <v>455</v>
      </c>
      <c r="D131" s="10" t="s">
        <v>456</v>
      </c>
      <c r="E131" s="97" t="s">
        <v>177</v>
      </c>
      <c r="F131" s="97" t="s">
        <v>22</v>
      </c>
      <c r="G131" s="10">
        <v>1066.3599999999999</v>
      </c>
      <c r="H131" s="10">
        <v>1386.7760000000001</v>
      </c>
      <c r="I131" s="23">
        <v>0.76894898671450895</v>
      </c>
      <c r="J131" s="97" t="s">
        <v>155</v>
      </c>
      <c r="K131" s="97" t="s">
        <v>369</v>
      </c>
    </row>
    <row r="132" spans="1:11" ht="20.100000000000001" customHeight="1">
      <c r="A132" s="8">
        <f>SUBTOTAL(103,$B$4:B132)*1</f>
        <v>129</v>
      </c>
      <c r="B132" s="97" t="s">
        <v>141</v>
      </c>
      <c r="C132" s="97" t="s">
        <v>387</v>
      </c>
      <c r="D132" s="10" t="s">
        <v>515</v>
      </c>
      <c r="E132" s="97" t="s">
        <v>177</v>
      </c>
      <c r="F132" s="97" t="s">
        <v>22</v>
      </c>
      <c r="G132" s="10">
        <v>5297.91</v>
      </c>
      <c r="H132" s="10">
        <v>7254.8220000000001</v>
      </c>
      <c r="I132" s="23">
        <v>0.73026050811446497</v>
      </c>
      <c r="J132" s="97" t="s">
        <v>155</v>
      </c>
      <c r="K132" s="97" t="s">
        <v>369</v>
      </c>
    </row>
    <row r="133" spans="1:11" ht="20.100000000000001" customHeight="1">
      <c r="A133" s="8">
        <f>SUBTOTAL(103,$B$4:B133)*1</f>
        <v>130</v>
      </c>
      <c r="B133" s="97" t="s">
        <v>141</v>
      </c>
      <c r="C133" s="97" t="s">
        <v>387</v>
      </c>
      <c r="D133" s="10" t="s">
        <v>388</v>
      </c>
      <c r="E133" s="97" t="s">
        <v>177</v>
      </c>
      <c r="F133" s="97" t="s">
        <v>22</v>
      </c>
      <c r="G133" s="10">
        <v>31.422000000000001</v>
      </c>
      <c r="H133" s="10">
        <v>64.747</v>
      </c>
      <c r="I133" s="23">
        <v>0.48530433842494602</v>
      </c>
      <c r="J133" s="97" t="s">
        <v>155</v>
      </c>
      <c r="K133" s="97" t="s">
        <v>369</v>
      </c>
    </row>
    <row r="134" spans="1:11" ht="20.100000000000001" customHeight="1">
      <c r="A134" s="8">
        <f>SUBTOTAL(103,$B$4:B134)*1</f>
        <v>131</v>
      </c>
      <c r="B134" s="97" t="s">
        <v>142</v>
      </c>
      <c r="C134" s="97" t="s">
        <v>557</v>
      </c>
      <c r="D134" s="10" t="s">
        <v>558</v>
      </c>
      <c r="E134" s="97" t="s">
        <v>177</v>
      </c>
      <c r="F134" s="97" t="s">
        <v>368</v>
      </c>
      <c r="G134" s="10">
        <v>1543.8150000000001</v>
      </c>
      <c r="H134" s="10">
        <v>1967.259</v>
      </c>
      <c r="I134" s="23">
        <v>0.78475432060547201</v>
      </c>
      <c r="J134" s="97" t="s">
        <v>304</v>
      </c>
      <c r="K134" s="97" t="s">
        <v>369</v>
      </c>
    </row>
    <row r="135" spans="1:11" ht="20.100000000000001" customHeight="1">
      <c r="A135" s="8">
        <f>SUBTOTAL(103,$B$4:B135)*1</f>
        <v>132</v>
      </c>
      <c r="B135" s="97" t="s">
        <v>142</v>
      </c>
      <c r="C135" s="97" t="s">
        <v>557</v>
      </c>
      <c r="D135" s="10" t="s">
        <v>619</v>
      </c>
      <c r="E135" s="97" t="s">
        <v>177</v>
      </c>
      <c r="F135" s="97" t="s">
        <v>368</v>
      </c>
      <c r="G135" s="10">
        <v>1051.614</v>
      </c>
      <c r="H135" s="10">
        <v>1533.28</v>
      </c>
      <c r="I135" s="23">
        <v>0.68585907335907303</v>
      </c>
      <c r="J135" s="97" t="s">
        <v>304</v>
      </c>
      <c r="K135" s="97" t="s">
        <v>369</v>
      </c>
    </row>
    <row r="136" spans="1:11" ht="20.100000000000001" customHeight="1">
      <c r="A136" s="8">
        <f>SUBTOTAL(103,$B$4:B136)*1</f>
        <v>133</v>
      </c>
      <c r="B136" s="97" t="s">
        <v>142</v>
      </c>
      <c r="C136" s="97" t="s">
        <v>426</v>
      </c>
      <c r="D136" s="10" t="s">
        <v>427</v>
      </c>
      <c r="E136" s="97" t="s">
        <v>149</v>
      </c>
      <c r="F136" s="97" t="s">
        <v>22</v>
      </c>
      <c r="G136" s="10">
        <v>119.01</v>
      </c>
      <c r="H136" s="10">
        <v>169.21299999999999</v>
      </c>
      <c r="I136" s="23">
        <v>0.70331475714040903</v>
      </c>
      <c r="J136" s="97" t="s">
        <v>203</v>
      </c>
      <c r="K136" s="97" t="s">
        <v>369</v>
      </c>
    </row>
    <row r="137" spans="1:11" ht="20.100000000000001" customHeight="1">
      <c r="A137" s="8">
        <f>SUBTOTAL(103,$B$4:B137)*1</f>
        <v>134</v>
      </c>
      <c r="B137" s="97" t="s">
        <v>142</v>
      </c>
      <c r="C137" s="97" t="s">
        <v>426</v>
      </c>
      <c r="D137" s="10" t="s">
        <v>490</v>
      </c>
      <c r="E137" s="97" t="s">
        <v>149</v>
      </c>
      <c r="F137" s="97" t="s">
        <v>21</v>
      </c>
      <c r="G137" s="10">
        <v>2571.0349999999999</v>
      </c>
      <c r="H137" s="10">
        <v>3807.1039999999998</v>
      </c>
      <c r="I137" s="23">
        <v>0.67532565435564695</v>
      </c>
      <c r="J137" s="97" t="s">
        <v>203</v>
      </c>
      <c r="K137" s="97" t="s">
        <v>369</v>
      </c>
    </row>
    <row r="138" spans="1:11" ht="20.100000000000001" customHeight="1">
      <c r="A138" s="8">
        <f>SUBTOTAL(103,$B$4:B138)*1</f>
        <v>135</v>
      </c>
      <c r="B138" s="97" t="s">
        <v>142</v>
      </c>
      <c r="C138" s="97" t="s">
        <v>426</v>
      </c>
      <c r="D138" s="10" t="s">
        <v>618</v>
      </c>
      <c r="E138" s="97" t="s">
        <v>177</v>
      </c>
      <c r="F138" s="97" t="s">
        <v>21</v>
      </c>
      <c r="G138" s="10">
        <v>2905.828</v>
      </c>
      <c r="H138" s="10">
        <v>6581.8620000000001</v>
      </c>
      <c r="I138" s="23">
        <v>0.44149026521674301</v>
      </c>
      <c r="J138" s="97" t="s">
        <v>203</v>
      </c>
      <c r="K138" s="97" t="s">
        <v>369</v>
      </c>
    </row>
    <row r="139" spans="1:11" ht="20.100000000000001" customHeight="1">
      <c r="A139" s="8">
        <f>SUBTOTAL(103,$B$4:B139)*1</f>
        <v>136</v>
      </c>
      <c r="B139" s="97" t="s">
        <v>142</v>
      </c>
      <c r="C139" s="97" t="s">
        <v>497</v>
      </c>
      <c r="D139" s="10" t="s">
        <v>498</v>
      </c>
      <c r="E139" s="97" t="s">
        <v>149</v>
      </c>
      <c r="F139" s="97" t="s">
        <v>368</v>
      </c>
      <c r="G139" s="10">
        <v>469.29500000000002</v>
      </c>
      <c r="H139" s="10">
        <v>597.84799999999996</v>
      </c>
      <c r="I139" s="23">
        <v>0.78497377259771695</v>
      </c>
      <c r="J139" s="97" t="s">
        <v>355</v>
      </c>
      <c r="K139" s="97" t="s">
        <v>369</v>
      </c>
    </row>
    <row r="140" spans="1:11" ht="20.100000000000001" customHeight="1">
      <c r="A140" s="8">
        <f>SUBTOTAL(103,$B$4:B140)*1</f>
        <v>137</v>
      </c>
      <c r="B140" s="97" t="s">
        <v>142</v>
      </c>
      <c r="C140" s="97" t="s">
        <v>605</v>
      </c>
      <c r="D140" s="10" t="s">
        <v>606</v>
      </c>
      <c r="E140" s="97" t="s">
        <v>149</v>
      </c>
      <c r="F140" s="97" t="s">
        <v>368</v>
      </c>
      <c r="G140" s="10">
        <v>1889.7339999999999</v>
      </c>
      <c r="H140" s="10">
        <v>2968.7190000000001</v>
      </c>
      <c r="I140" s="23">
        <v>0.63654862585512495</v>
      </c>
      <c r="J140" s="97" t="s">
        <v>304</v>
      </c>
      <c r="K140" s="97" t="s">
        <v>369</v>
      </c>
    </row>
    <row r="141" spans="1:11" ht="20.100000000000001" customHeight="1">
      <c r="A141" s="8">
        <f>SUBTOTAL(103,$B$4:B141)*1</f>
        <v>138</v>
      </c>
      <c r="B141" s="97" t="s">
        <v>135</v>
      </c>
      <c r="C141" s="97" t="s">
        <v>527</v>
      </c>
      <c r="D141" s="10" t="s">
        <v>528</v>
      </c>
      <c r="E141" s="97" t="s">
        <v>177</v>
      </c>
      <c r="F141" s="97" t="s">
        <v>368</v>
      </c>
      <c r="G141" s="10">
        <v>262.77199999999999</v>
      </c>
      <c r="H141" s="10">
        <v>341.04599999999999</v>
      </c>
      <c r="I141" s="23">
        <v>0.77048843850976101</v>
      </c>
      <c r="J141" s="97" t="s">
        <v>355</v>
      </c>
      <c r="K141" s="97" t="s">
        <v>369</v>
      </c>
    </row>
    <row r="142" spans="1:11" ht="20.100000000000001" customHeight="1">
      <c r="A142" s="8">
        <f>SUBTOTAL(103,$B$4:B142)*1</f>
        <v>139</v>
      </c>
      <c r="B142" s="97" t="s">
        <v>135</v>
      </c>
      <c r="C142" s="97" t="s">
        <v>594</v>
      </c>
      <c r="D142" s="10" t="s">
        <v>595</v>
      </c>
      <c r="E142" s="97" t="s">
        <v>149</v>
      </c>
      <c r="F142" s="97" t="s">
        <v>368</v>
      </c>
      <c r="G142" s="10">
        <v>344.55799999999999</v>
      </c>
      <c r="H142" s="10">
        <v>457.62400000000002</v>
      </c>
      <c r="I142" s="23">
        <v>0.75292816810307195</v>
      </c>
      <c r="J142" s="97" t="s">
        <v>355</v>
      </c>
      <c r="K142" s="97" t="s">
        <v>369</v>
      </c>
    </row>
    <row r="143" spans="1:11" ht="20.100000000000001" customHeight="1">
      <c r="A143" s="8">
        <f>SUBTOTAL(103,$B$4:B143)*1</f>
        <v>140</v>
      </c>
      <c r="B143" s="97" t="s">
        <v>135</v>
      </c>
      <c r="C143" s="97" t="s">
        <v>532</v>
      </c>
      <c r="D143" s="10" t="s">
        <v>533</v>
      </c>
      <c r="E143" s="97" t="s">
        <v>149</v>
      </c>
      <c r="F143" s="97" t="s">
        <v>368</v>
      </c>
      <c r="G143" s="10">
        <v>0.27</v>
      </c>
      <c r="H143" s="10">
        <v>10.497999999999999</v>
      </c>
      <c r="I143" s="23">
        <v>2.57191846065917E-2</v>
      </c>
      <c r="J143" s="97" t="s">
        <v>163</v>
      </c>
      <c r="K143" s="97" t="s">
        <v>369</v>
      </c>
    </row>
    <row r="144" spans="1:11" ht="20.100000000000001" customHeight="1">
      <c r="A144" s="8">
        <f>SUBTOTAL(103,$B$4:B144)*1</f>
        <v>141</v>
      </c>
      <c r="B144" s="97" t="s">
        <v>135</v>
      </c>
      <c r="C144" s="97" t="s">
        <v>532</v>
      </c>
      <c r="D144" s="10" t="s">
        <v>593</v>
      </c>
      <c r="E144" s="97" t="s">
        <v>149</v>
      </c>
      <c r="F144" s="97" t="s">
        <v>368</v>
      </c>
      <c r="G144" s="10">
        <v>332.29500000000002</v>
      </c>
      <c r="H144" s="10">
        <v>471.74799999999999</v>
      </c>
      <c r="I144" s="23">
        <v>0.70439090361803303</v>
      </c>
      <c r="J144" s="97" t="s">
        <v>163</v>
      </c>
      <c r="K144" s="97" t="s">
        <v>369</v>
      </c>
    </row>
    <row r="145" spans="1:11" ht="20.100000000000001" customHeight="1">
      <c r="A145" s="8">
        <f>SUBTOTAL(103,$B$4:B145)*1</f>
        <v>142</v>
      </c>
      <c r="B145" s="97" t="s">
        <v>135</v>
      </c>
      <c r="C145" s="97" t="s">
        <v>377</v>
      </c>
      <c r="D145" s="10" t="s">
        <v>467</v>
      </c>
      <c r="E145" s="97" t="s">
        <v>149</v>
      </c>
      <c r="F145" s="97" t="s">
        <v>21</v>
      </c>
      <c r="G145" s="10">
        <v>5147.576</v>
      </c>
      <c r="H145" s="10">
        <v>6793.4080000000004</v>
      </c>
      <c r="I145" s="23">
        <v>0.75773102395734204</v>
      </c>
      <c r="J145" s="97" t="s">
        <v>155</v>
      </c>
      <c r="K145" s="97" t="s">
        <v>369</v>
      </c>
    </row>
    <row r="146" spans="1:11" ht="20.100000000000001" customHeight="1">
      <c r="A146" s="8">
        <f>SUBTOTAL(103,$B$4:B146)*1</f>
        <v>143</v>
      </c>
      <c r="B146" s="97" t="s">
        <v>135</v>
      </c>
      <c r="C146" s="97" t="s">
        <v>377</v>
      </c>
      <c r="D146" s="10" t="s">
        <v>378</v>
      </c>
      <c r="E146" s="97" t="s">
        <v>149</v>
      </c>
      <c r="F146" s="97" t="s">
        <v>21</v>
      </c>
      <c r="G146" s="10">
        <v>5734.7240000000002</v>
      </c>
      <c r="H146" s="10">
        <v>7323.0690000000004</v>
      </c>
      <c r="I146" s="23">
        <v>0.78310391449268002</v>
      </c>
      <c r="J146" s="97" t="s">
        <v>155</v>
      </c>
      <c r="K146" s="97" t="s">
        <v>369</v>
      </c>
    </row>
    <row r="147" spans="1:11" ht="20.100000000000001" customHeight="1">
      <c r="A147" s="8">
        <f>SUBTOTAL(103,$B$4:B147)*1</f>
        <v>144</v>
      </c>
      <c r="B147" s="97" t="s">
        <v>138</v>
      </c>
      <c r="C147" s="97" t="s">
        <v>482</v>
      </c>
      <c r="D147" s="10" t="s">
        <v>613</v>
      </c>
      <c r="E147" s="97" t="s">
        <v>149</v>
      </c>
      <c r="F147" s="97" t="s">
        <v>368</v>
      </c>
      <c r="G147" s="10">
        <v>203.863</v>
      </c>
      <c r="H147" s="10">
        <v>1062.6990000000001</v>
      </c>
      <c r="I147" s="23">
        <v>0.19183512923226601</v>
      </c>
      <c r="J147" s="97" t="s">
        <v>484</v>
      </c>
      <c r="K147" s="97" t="s">
        <v>369</v>
      </c>
    </row>
    <row r="148" spans="1:11" ht="20.100000000000001" customHeight="1">
      <c r="A148" s="8">
        <f>SUBTOTAL(103,$B$4:B148)*1</f>
        <v>145</v>
      </c>
      <c r="B148" s="97" t="s">
        <v>138</v>
      </c>
      <c r="C148" s="97" t="s">
        <v>482</v>
      </c>
      <c r="D148" s="10" t="s">
        <v>483</v>
      </c>
      <c r="E148" s="97" t="s">
        <v>149</v>
      </c>
      <c r="F148" s="97" t="s">
        <v>368</v>
      </c>
      <c r="G148" s="10">
        <v>185.708</v>
      </c>
      <c r="H148" s="10">
        <v>250.727</v>
      </c>
      <c r="I148" s="23">
        <v>0.74067810806175605</v>
      </c>
      <c r="J148" s="97" t="s">
        <v>484</v>
      </c>
      <c r="K148" s="97" t="s">
        <v>369</v>
      </c>
    </row>
    <row r="149" spans="1:11" ht="20.100000000000001" customHeight="1">
      <c r="A149" s="8">
        <f>SUBTOTAL(103,$B$4:B149)*1</f>
        <v>146</v>
      </c>
      <c r="B149" s="97" t="s">
        <v>138</v>
      </c>
      <c r="C149" s="97" t="s">
        <v>517</v>
      </c>
      <c r="D149" s="10" t="s">
        <v>518</v>
      </c>
      <c r="E149" s="97" t="s">
        <v>177</v>
      </c>
      <c r="F149" s="97" t="s">
        <v>22</v>
      </c>
      <c r="G149" s="10">
        <v>563.36199999999997</v>
      </c>
      <c r="H149" s="10">
        <v>944.89099999999996</v>
      </c>
      <c r="I149" s="23">
        <v>0.59621903478813998</v>
      </c>
      <c r="J149" s="97" t="s">
        <v>484</v>
      </c>
      <c r="K149" s="97" t="s">
        <v>369</v>
      </c>
    </row>
    <row r="150" spans="1:11" ht="20.100000000000001" customHeight="1">
      <c r="A150" s="8">
        <f>SUBTOTAL(103,$B$4:B150)*1</f>
        <v>147</v>
      </c>
      <c r="B150" s="97" t="s">
        <v>138</v>
      </c>
      <c r="C150" s="97" t="s">
        <v>525</v>
      </c>
      <c r="D150" s="10" t="s">
        <v>526</v>
      </c>
      <c r="E150" s="97" t="s">
        <v>149</v>
      </c>
      <c r="F150" s="97" t="s">
        <v>368</v>
      </c>
      <c r="G150" s="10">
        <v>489.02100000000002</v>
      </c>
      <c r="H150" s="10">
        <v>1084.702</v>
      </c>
      <c r="I150" s="23">
        <v>0.45083442272624202</v>
      </c>
      <c r="J150" s="97" t="s">
        <v>484</v>
      </c>
      <c r="K150" s="97" t="s">
        <v>369</v>
      </c>
    </row>
    <row r="151" spans="1:11" ht="20.100000000000001" customHeight="1">
      <c r="A151" s="8">
        <f>SUBTOTAL(103,$B$4:B151)*1</f>
        <v>148</v>
      </c>
      <c r="B151" s="97" t="s">
        <v>138</v>
      </c>
      <c r="C151" s="97" t="s">
        <v>525</v>
      </c>
      <c r="D151" s="10" t="s">
        <v>596</v>
      </c>
      <c r="E151" s="97" t="s">
        <v>149</v>
      </c>
      <c r="F151" s="97" t="s">
        <v>368</v>
      </c>
      <c r="G151" s="10">
        <v>500.74700000000001</v>
      </c>
      <c r="H151" s="10">
        <v>1241.568</v>
      </c>
      <c r="I151" s="23">
        <v>0.40331822340781998</v>
      </c>
      <c r="J151" s="97" t="s">
        <v>304</v>
      </c>
      <c r="K151" s="97" t="s">
        <v>369</v>
      </c>
    </row>
    <row r="152" spans="1:11" ht="20.100000000000001" customHeight="1">
      <c r="A152" s="8">
        <f>SUBTOTAL(103,$B$4:B152)*1</f>
        <v>149</v>
      </c>
      <c r="B152" s="97" t="s">
        <v>133</v>
      </c>
      <c r="C152" s="97" t="s">
        <v>530</v>
      </c>
      <c r="D152" s="10" t="s">
        <v>531</v>
      </c>
      <c r="E152" s="97" t="s">
        <v>149</v>
      </c>
      <c r="F152" s="97" t="s">
        <v>368</v>
      </c>
      <c r="G152" s="10">
        <v>4247.3789999999999</v>
      </c>
      <c r="H152" s="10">
        <v>5753.6019999999999</v>
      </c>
      <c r="I152" s="23">
        <v>0.73821216691735003</v>
      </c>
      <c r="J152" s="97" t="s">
        <v>188</v>
      </c>
      <c r="K152" s="97" t="s">
        <v>369</v>
      </c>
    </row>
    <row r="153" spans="1:11" ht="20.100000000000001" customHeight="1">
      <c r="A153" s="8">
        <f>SUBTOTAL(103,$B$4:B153)*1</f>
        <v>150</v>
      </c>
      <c r="B153" s="97" t="s">
        <v>133</v>
      </c>
      <c r="C153" s="97" t="s">
        <v>580</v>
      </c>
      <c r="D153" s="10" t="s">
        <v>581</v>
      </c>
      <c r="E153" s="97" t="s">
        <v>149</v>
      </c>
      <c r="F153" s="97" t="s">
        <v>368</v>
      </c>
      <c r="G153" s="10">
        <v>106.834</v>
      </c>
      <c r="H153" s="10">
        <v>176.67699999999999</v>
      </c>
      <c r="I153" s="23">
        <v>0.60468538632645996</v>
      </c>
      <c r="J153" s="97" t="s">
        <v>355</v>
      </c>
      <c r="K153" s="97" t="s">
        <v>369</v>
      </c>
    </row>
    <row r="154" spans="1:11" ht="20.100000000000001" customHeight="1">
      <c r="A154" s="8">
        <f>SUBTOTAL(103,$B$4:B154)*1</f>
        <v>151</v>
      </c>
      <c r="B154" s="97" t="s">
        <v>133</v>
      </c>
      <c r="C154" s="97" t="s">
        <v>404</v>
      </c>
      <c r="D154" s="10" t="s">
        <v>603</v>
      </c>
      <c r="E154" s="97" t="s">
        <v>177</v>
      </c>
      <c r="F154" s="97" t="s">
        <v>368</v>
      </c>
      <c r="G154" s="10">
        <v>12.055999999999999</v>
      </c>
      <c r="H154" s="10">
        <v>419.11200000000002</v>
      </c>
      <c r="I154" s="23">
        <v>2.87655805608047E-2</v>
      </c>
      <c r="J154" s="97" t="s">
        <v>188</v>
      </c>
      <c r="K154" s="97" t="s">
        <v>369</v>
      </c>
    </row>
    <row r="155" spans="1:11" ht="20.100000000000001" customHeight="1">
      <c r="A155" s="8">
        <f>SUBTOTAL(103,$B$4:B155)*1</f>
        <v>152</v>
      </c>
      <c r="B155" s="97" t="s">
        <v>133</v>
      </c>
      <c r="C155" s="97" t="s">
        <v>404</v>
      </c>
      <c r="D155" s="10" t="s">
        <v>405</v>
      </c>
      <c r="E155" s="97" t="s">
        <v>177</v>
      </c>
      <c r="F155" s="97" t="s">
        <v>368</v>
      </c>
      <c r="G155" s="10">
        <v>263.18900000000002</v>
      </c>
      <c r="H155" s="10">
        <v>388.04599999999999</v>
      </c>
      <c r="I155" s="23">
        <v>0.67824175484349802</v>
      </c>
      <c r="J155" s="97" t="s">
        <v>188</v>
      </c>
      <c r="K155" s="97" t="s">
        <v>369</v>
      </c>
    </row>
    <row r="156" spans="1:11" ht="20.100000000000001" customHeight="1">
      <c r="A156" s="8">
        <f>SUBTOTAL(103,$B$4:B156)*1</f>
        <v>153</v>
      </c>
      <c r="B156" s="97" t="s">
        <v>133</v>
      </c>
      <c r="C156" s="97" t="s">
        <v>228</v>
      </c>
      <c r="D156" s="10" t="s">
        <v>542</v>
      </c>
      <c r="E156" s="97" t="s">
        <v>149</v>
      </c>
      <c r="F156" s="97" t="s">
        <v>368</v>
      </c>
      <c r="G156" s="10">
        <v>33.661999999999999</v>
      </c>
      <c r="H156" s="10">
        <v>48.722000000000001</v>
      </c>
      <c r="I156" s="23">
        <v>0.69089938836665199</v>
      </c>
      <c r="J156" s="97" t="s">
        <v>188</v>
      </c>
      <c r="K156" s="97" t="s">
        <v>369</v>
      </c>
    </row>
    <row r="157" spans="1:11" ht="20.100000000000001" customHeight="1">
      <c r="A157" s="8">
        <f>SUBTOTAL(103,$B$4:B157)*1</f>
        <v>154</v>
      </c>
      <c r="B157" s="97" t="s">
        <v>133</v>
      </c>
      <c r="C157" s="97" t="s">
        <v>228</v>
      </c>
      <c r="D157" s="10" t="s">
        <v>471</v>
      </c>
      <c r="E157" s="97" t="s">
        <v>149</v>
      </c>
      <c r="F157" s="97" t="s">
        <v>368</v>
      </c>
      <c r="G157" s="10">
        <v>92.221999999999994</v>
      </c>
      <c r="H157" s="10">
        <v>118.851</v>
      </c>
      <c r="I157" s="23">
        <v>0.77594635299660897</v>
      </c>
      <c r="J157" s="97" t="s">
        <v>188</v>
      </c>
      <c r="K157" s="97" t="s">
        <v>369</v>
      </c>
    </row>
    <row r="158" spans="1:11" ht="20.100000000000001" customHeight="1">
      <c r="A158" s="8">
        <f>SUBTOTAL(103,$B$4:B158)*1</f>
        <v>155</v>
      </c>
      <c r="B158" s="97" t="s">
        <v>133</v>
      </c>
      <c r="C158" s="97" t="s">
        <v>228</v>
      </c>
      <c r="D158" s="10" t="s">
        <v>472</v>
      </c>
      <c r="E158" s="97" t="s">
        <v>149</v>
      </c>
      <c r="F158" s="97" t="s">
        <v>368</v>
      </c>
      <c r="G158" s="10">
        <v>443.12</v>
      </c>
      <c r="H158" s="10">
        <v>600.93399999999997</v>
      </c>
      <c r="I158" s="23">
        <v>0.73738546995177501</v>
      </c>
      <c r="J158" s="97" t="s">
        <v>188</v>
      </c>
      <c r="K158" s="97" t="s">
        <v>369</v>
      </c>
    </row>
    <row r="159" spans="1:11" ht="20.100000000000001" customHeight="1">
      <c r="A159" s="8">
        <f>SUBTOTAL(103,$B$4:B159)*1</f>
        <v>156</v>
      </c>
      <c r="B159" s="97" t="s">
        <v>133</v>
      </c>
      <c r="C159" s="97" t="s">
        <v>228</v>
      </c>
      <c r="D159" s="10" t="s">
        <v>381</v>
      </c>
      <c r="E159" s="97" t="s">
        <v>149</v>
      </c>
      <c r="F159" s="97" t="s">
        <v>368</v>
      </c>
      <c r="G159" s="10">
        <v>6233.8739999999998</v>
      </c>
      <c r="H159" s="10">
        <v>8550.2839999999997</v>
      </c>
      <c r="I159" s="23">
        <v>0.72908385265331499</v>
      </c>
      <c r="J159" s="97" t="s">
        <v>188</v>
      </c>
      <c r="K159" s="97" t="s">
        <v>369</v>
      </c>
    </row>
    <row r="160" spans="1:11" ht="20.100000000000001" customHeight="1">
      <c r="A160" s="8">
        <f>SUBTOTAL(103,$B$4:B160)*1</f>
        <v>157</v>
      </c>
      <c r="B160" s="97" t="s">
        <v>133</v>
      </c>
      <c r="C160" s="97" t="s">
        <v>228</v>
      </c>
      <c r="D160" s="10" t="s">
        <v>445</v>
      </c>
      <c r="E160" s="97" t="s">
        <v>149</v>
      </c>
      <c r="F160" s="97" t="s">
        <v>368</v>
      </c>
      <c r="G160" s="10">
        <v>4768.17</v>
      </c>
      <c r="H160" s="10">
        <v>6293.6850000000004</v>
      </c>
      <c r="I160" s="23">
        <v>0.75761179658657796</v>
      </c>
      <c r="J160" s="97" t="s">
        <v>188</v>
      </c>
      <c r="K160" s="97" t="s">
        <v>369</v>
      </c>
    </row>
    <row r="161" spans="1:11" ht="20.100000000000001" customHeight="1">
      <c r="A161" s="8">
        <f>SUBTOTAL(103,$B$4:B161)*1</f>
        <v>158</v>
      </c>
      <c r="B161" s="97" t="s">
        <v>133</v>
      </c>
      <c r="C161" s="97" t="s">
        <v>228</v>
      </c>
      <c r="D161" s="10" t="s">
        <v>516</v>
      </c>
      <c r="E161" s="97" t="s">
        <v>149</v>
      </c>
      <c r="F161" s="97" t="s">
        <v>368</v>
      </c>
      <c r="G161" s="10">
        <v>1495.713</v>
      </c>
      <c r="H161" s="10">
        <v>3396.8229999999999</v>
      </c>
      <c r="I161" s="23">
        <v>0.44032703499711301</v>
      </c>
      <c r="J161" s="97" t="s">
        <v>188</v>
      </c>
      <c r="K161" s="97" t="s">
        <v>369</v>
      </c>
    </row>
    <row r="162" spans="1:11" ht="20.100000000000001" customHeight="1">
      <c r="A162" s="8">
        <f>SUBTOTAL(103,$B$4:B162)*1</f>
        <v>159</v>
      </c>
      <c r="B162" s="97" t="s">
        <v>133</v>
      </c>
      <c r="C162" s="97" t="s">
        <v>228</v>
      </c>
      <c r="D162" s="10" t="s">
        <v>529</v>
      </c>
      <c r="E162" s="97" t="s">
        <v>149</v>
      </c>
      <c r="F162" s="97" t="s">
        <v>368</v>
      </c>
      <c r="G162" s="10">
        <v>2782.127</v>
      </c>
      <c r="H162" s="10">
        <v>3984.4140000000002</v>
      </c>
      <c r="I162" s="23">
        <v>0.69825249083052099</v>
      </c>
      <c r="J162" s="97" t="s">
        <v>188</v>
      </c>
      <c r="K162" s="97" t="s">
        <v>369</v>
      </c>
    </row>
    <row r="163" spans="1:11" ht="20.100000000000001" customHeight="1">
      <c r="A163" s="8">
        <f>SUBTOTAL(103,$B$4:B163)*1</f>
        <v>160</v>
      </c>
      <c r="B163" s="97" t="s">
        <v>133</v>
      </c>
      <c r="C163" s="97" t="s">
        <v>228</v>
      </c>
      <c r="D163" s="10" t="s">
        <v>384</v>
      </c>
      <c r="E163" s="97" t="s">
        <v>149</v>
      </c>
      <c r="F163" s="97" t="s">
        <v>368</v>
      </c>
      <c r="G163" s="10">
        <v>1061.3869999999999</v>
      </c>
      <c r="H163" s="10">
        <v>1366.5170000000001</v>
      </c>
      <c r="I163" s="23">
        <v>0.77670969332983097</v>
      </c>
      <c r="J163" s="97" t="s">
        <v>188</v>
      </c>
      <c r="K163" s="97" t="s">
        <v>369</v>
      </c>
    </row>
    <row r="164" spans="1:11" ht="20.100000000000001" customHeight="1">
      <c r="A164" s="8">
        <f>SUBTOTAL(103,$B$4:B164)*1</f>
        <v>161</v>
      </c>
      <c r="B164" s="97" t="s">
        <v>133</v>
      </c>
      <c r="C164" s="97" t="s">
        <v>228</v>
      </c>
      <c r="D164" s="10" t="s">
        <v>598</v>
      </c>
      <c r="E164" s="97" t="s">
        <v>149</v>
      </c>
      <c r="F164" s="97" t="s">
        <v>368</v>
      </c>
      <c r="G164" s="10">
        <v>12.045</v>
      </c>
      <c r="H164" s="10">
        <v>76.453000000000003</v>
      </c>
      <c r="I164" s="23">
        <v>0.157547774449662</v>
      </c>
      <c r="J164" s="97" t="s">
        <v>188</v>
      </c>
      <c r="K164" s="97" t="s">
        <v>369</v>
      </c>
    </row>
    <row r="165" spans="1:11" ht="20.100000000000001" customHeight="1">
      <c r="A165" s="8">
        <f>SUBTOTAL(103,$B$4:B165)*1</f>
        <v>162</v>
      </c>
      <c r="B165" s="97" t="s">
        <v>133</v>
      </c>
      <c r="C165" s="97" t="s">
        <v>228</v>
      </c>
      <c r="D165" s="10" t="s">
        <v>609</v>
      </c>
      <c r="E165" s="97" t="s">
        <v>177</v>
      </c>
      <c r="F165" s="97" t="s">
        <v>368</v>
      </c>
      <c r="G165" s="10">
        <v>629.41</v>
      </c>
      <c r="H165" s="10">
        <v>794.03599999999994</v>
      </c>
      <c r="I165" s="23">
        <v>0.79267186878176799</v>
      </c>
      <c r="J165" s="97" t="s">
        <v>188</v>
      </c>
      <c r="K165" s="97" t="s">
        <v>369</v>
      </c>
    </row>
    <row r="166" spans="1:11" ht="20.100000000000001" customHeight="1">
      <c r="A166" s="8">
        <f>SUBTOTAL(103,$B$4:B166)*1</f>
        <v>163</v>
      </c>
      <c r="B166" s="97" t="s">
        <v>133</v>
      </c>
      <c r="C166" s="97" t="s">
        <v>587</v>
      </c>
      <c r="D166" s="10" t="s">
        <v>588</v>
      </c>
      <c r="E166" s="97" t="s">
        <v>149</v>
      </c>
      <c r="F166" s="97" t="s">
        <v>368</v>
      </c>
      <c r="G166" s="10">
        <v>0.01</v>
      </c>
      <c r="H166" s="10">
        <v>95.581999999999994</v>
      </c>
      <c r="I166" s="23">
        <v>1.0462220920257E-4</v>
      </c>
      <c r="J166" s="97" t="s">
        <v>188</v>
      </c>
      <c r="K166" s="97" t="s">
        <v>369</v>
      </c>
    </row>
  </sheetData>
  <autoFilter ref="B3:K166" xr:uid="{00000000-0009-0000-0000-000007000000}">
    <sortState xmlns:xlrd2="http://schemas.microsoft.com/office/spreadsheetml/2017/richdata2" ref="B4:K166">
      <sortCondition ref="B4:B166" customList="成都市,绵阳市,自贡市,攀枝花市,泸州市,德阳市,广元市,遂宁市,内江市,乐山市,资阳市,宜宾市,南充市,达州市,雅安市,阿坝州,甘孜州,凉山州,广安市,巴中市,眉山市,四川省"/>
      <sortCondition ref="C4:C166"/>
      <sortCondition ref="D4:D166"/>
    </sortState>
  </autoFilter>
  <sortState xmlns:xlrd2="http://schemas.microsoft.com/office/spreadsheetml/2017/richdata2" ref="B4:K166">
    <sortCondition ref="B4:B166" customList="成都市,绵阳市,自贡市,攀枝花市,泸州市,德阳市,广元市,遂宁市,内江市,乐山市,资阳市,宜宾市,南充市,达州市,雅安市,阿坝州,甘孜州,凉山州,广安市,巴中市,眉山市,四川省"/>
    <sortCondition ref="C4:C166"/>
  </sortState>
  <phoneticPr fontId="45" type="noConversion"/>
  <conditionalFormatting sqref="D1:D2 D4:D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2"/>
  <sheetViews>
    <sheetView zoomScale="110" zoomScaleNormal="110" workbookViewId="0">
      <selection activeCell="J10" sqref="J10"/>
    </sheetView>
  </sheetViews>
  <sheetFormatPr defaultColWidth="9" defaultRowHeight="15"/>
  <cols>
    <col min="1" max="1" width="9" style="15"/>
    <col min="2" max="2" width="16.75" style="15" customWidth="1"/>
    <col min="3" max="3" width="46" style="15" customWidth="1"/>
    <col min="4" max="4" width="12.375" style="15" customWidth="1"/>
    <col min="5" max="5" width="13.125" style="15" customWidth="1"/>
    <col min="6" max="6" width="12.625" style="15" customWidth="1"/>
    <col min="7" max="16384" width="9" style="15"/>
  </cols>
  <sheetData>
    <row r="1" spans="1:6" ht="20.100000000000001" customHeight="1">
      <c r="A1" s="16" t="s">
        <v>108</v>
      </c>
    </row>
    <row r="2" spans="1:6" s="13" customFormat="1" ht="39.950000000000003" customHeight="1">
      <c r="A2" s="87" t="s">
        <v>120</v>
      </c>
      <c r="B2" s="5"/>
      <c r="C2" s="5"/>
      <c r="D2" s="5"/>
      <c r="E2" s="5"/>
      <c r="F2" s="5"/>
    </row>
    <row r="3" spans="1:6" s="14" customFormat="1" ht="20.100000000000001" customHeight="1">
      <c r="A3" s="7" t="s">
        <v>54</v>
      </c>
      <c r="B3" s="7" t="s">
        <v>55</v>
      </c>
      <c r="C3" s="7" t="s">
        <v>58</v>
      </c>
      <c r="D3" s="7" t="s">
        <v>109</v>
      </c>
      <c r="E3" s="7" t="s">
        <v>110</v>
      </c>
      <c r="F3" s="7" t="s">
        <v>111</v>
      </c>
    </row>
    <row r="4" spans="1:6" s="14" customFormat="1" ht="20.100000000000001" customHeight="1">
      <c r="A4" s="17">
        <f>SUBTOTAL(103,$B$4:B4)*1</f>
        <v>1</v>
      </c>
      <c r="B4" s="97" t="s">
        <v>122</v>
      </c>
      <c r="C4" s="97" t="s">
        <v>158</v>
      </c>
      <c r="D4" s="10" t="s">
        <v>332</v>
      </c>
      <c r="E4" s="97" t="s">
        <v>177</v>
      </c>
      <c r="F4" s="10">
        <v>122</v>
      </c>
    </row>
    <row r="5" spans="1:6" s="14" customFormat="1" ht="20.100000000000001" customHeight="1">
      <c r="A5" s="17">
        <f>SUBTOTAL(103,$B$4:B5)*1</f>
        <v>2</v>
      </c>
      <c r="B5" s="97" t="s">
        <v>127</v>
      </c>
      <c r="C5" s="97" t="s">
        <v>196</v>
      </c>
      <c r="D5" s="10" t="s">
        <v>195</v>
      </c>
      <c r="E5" s="97" t="s">
        <v>177</v>
      </c>
      <c r="F5" s="10">
        <v>100</v>
      </c>
    </row>
    <row r="6" spans="1:6" s="14" customFormat="1" ht="20.100000000000001" customHeight="1">
      <c r="A6" s="17">
        <f>SUBTOTAL(103,$B$4:B6)*1</f>
        <v>3</v>
      </c>
      <c r="B6" s="97" t="s">
        <v>122</v>
      </c>
      <c r="C6" s="97" t="s">
        <v>158</v>
      </c>
      <c r="D6" s="10" t="s">
        <v>223</v>
      </c>
      <c r="E6" s="97" t="s">
        <v>177</v>
      </c>
      <c r="F6" s="10">
        <v>37</v>
      </c>
    </row>
    <row r="7" spans="1:6" s="14" customFormat="1" ht="20.100000000000001" customHeight="1">
      <c r="A7" s="17">
        <f>SUBTOTAL(103,$B$4:B7)*1</f>
        <v>4</v>
      </c>
      <c r="B7" s="97" t="s">
        <v>122</v>
      </c>
      <c r="C7" s="97" t="s">
        <v>158</v>
      </c>
      <c r="D7" s="101" t="s">
        <v>718</v>
      </c>
      <c r="E7" s="97" t="s">
        <v>177</v>
      </c>
      <c r="F7" s="10">
        <v>36</v>
      </c>
    </row>
    <row r="8" spans="1:6" s="14" customFormat="1" ht="20.100000000000001" customHeight="1">
      <c r="A8" s="17">
        <f>SUBTOTAL(103,$B$4:B8)*1</f>
        <v>5</v>
      </c>
      <c r="B8" s="97" t="s">
        <v>122</v>
      </c>
      <c r="C8" s="97" t="s">
        <v>165</v>
      </c>
      <c r="D8" s="10" t="s">
        <v>306</v>
      </c>
      <c r="E8" s="97" t="s">
        <v>149</v>
      </c>
      <c r="F8" s="10">
        <v>22</v>
      </c>
    </row>
    <row r="9" spans="1:6" s="14" customFormat="1" ht="20.100000000000001" customHeight="1">
      <c r="A9" s="17">
        <f>SUBTOTAL(103,$B$4:B9)*1</f>
        <v>6</v>
      </c>
      <c r="B9" s="97" t="s">
        <v>122</v>
      </c>
      <c r="C9" s="97" t="s">
        <v>158</v>
      </c>
      <c r="D9" s="10" t="s">
        <v>287</v>
      </c>
      <c r="E9" s="97" t="s">
        <v>177</v>
      </c>
      <c r="F9" s="10">
        <v>22</v>
      </c>
    </row>
    <row r="10" spans="1:6" s="14" customFormat="1" ht="20.100000000000001" customHeight="1">
      <c r="A10" s="17">
        <f>SUBTOTAL(103,$B$4:B10)*1</f>
        <v>7</v>
      </c>
      <c r="B10" s="97" t="s">
        <v>122</v>
      </c>
      <c r="C10" s="97" t="s">
        <v>158</v>
      </c>
      <c r="D10" s="10" t="s">
        <v>278</v>
      </c>
      <c r="E10" s="97" t="s">
        <v>177</v>
      </c>
      <c r="F10" s="10">
        <v>19</v>
      </c>
    </row>
    <row r="11" spans="1:6" s="14" customFormat="1" ht="20.100000000000001" customHeight="1">
      <c r="A11" s="17">
        <f>SUBTOTAL(103,$B$4:B11)*1</f>
        <v>8</v>
      </c>
      <c r="B11" s="97" t="s">
        <v>132</v>
      </c>
      <c r="C11" s="97" t="s">
        <v>266</v>
      </c>
      <c r="D11" s="10" t="s">
        <v>265</v>
      </c>
      <c r="E11" s="97" t="s">
        <v>177</v>
      </c>
      <c r="F11" s="10">
        <v>14</v>
      </c>
    </row>
    <row r="12" spans="1:6" s="14" customFormat="1" ht="20.100000000000001" customHeight="1">
      <c r="A12" s="17">
        <f>SUBTOTAL(103,$B$4:B12)*1</f>
        <v>9</v>
      </c>
      <c r="B12" s="97" t="s">
        <v>122</v>
      </c>
      <c r="C12" s="97" t="s">
        <v>165</v>
      </c>
      <c r="D12" s="10" t="s">
        <v>166</v>
      </c>
      <c r="E12" s="97" t="s">
        <v>149</v>
      </c>
      <c r="F12" s="10">
        <v>12</v>
      </c>
    </row>
    <row r="13" spans="1:6" s="14" customFormat="1" ht="20.100000000000001" customHeight="1">
      <c r="A13" s="17">
        <f>SUBTOTAL(103,$B$4:B13)*1</f>
        <v>10</v>
      </c>
      <c r="B13" s="97" t="s">
        <v>122</v>
      </c>
      <c r="C13" s="97" t="s">
        <v>165</v>
      </c>
      <c r="D13" s="10" t="s">
        <v>362</v>
      </c>
      <c r="E13" s="97" t="s">
        <v>149</v>
      </c>
      <c r="F13" s="10">
        <v>5</v>
      </c>
    </row>
    <row r="14" spans="1:6" s="14" customFormat="1" ht="20.100000000000001" customHeight="1">
      <c r="A14" s="17">
        <f>SUBTOTAL(103,$B$4:B14)*1</f>
        <v>11</v>
      </c>
      <c r="B14" s="97" t="s">
        <v>122</v>
      </c>
      <c r="C14" s="97" t="s">
        <v>165</v>
      </c>
      <c r="D14" s="10" t="s">
        <v>185</v>
      </c>
      <c r="E14" s="97" t="s">
        <v>149</v>
      </c>
      <c r="F14" s="10">
        <v>3</v>
      </c>
    </row>
    <row r="15" spans="1:6" s="14" customFormat="1" ht="20.100000000000001" customHeight="1">
      <c r="A15" s="17">
        <f>SUBTOTAL(103,$B$4:B15)*1</f>
        <v>12</v>
      </c>
      <c r="B15" s="97" t="s">
        <v>127</v>
      </c>
      <c r="C15" s="97" t="s">
        <v>280</v>
      </c>
      <c r="D15" s="10" t="s">
        <v>279</v>
      </c>
      <c r="E15" s="97" t="s">
        <v>177</v>
      </c>
      <c r="F15" s="10">
        <v>2</v>
      </c>
    </row>
    <row r="16" spans="1:6" s="14" customFormat="1" ht="20.100000000000001" customHeight="1">
      <c r="A16" s="17">
        <f>SUBTOTAL(103,$B$4:B16)*1</f>
        <v>13</v>
      </c>
      <c r="B16" s="97" t="s">
        <v>131</v>
      </c>
      <c r="C16" s="97" t="s">
        <v>198</v>
      </c>
      <c r="D16" s="10" t="s">
        <v>230</v>
      </c>
      <c r="E16" s="97" t="s">
        <v>149</v>
      </c>
      <c r="F16" s="10">
        <v>2</v>
      </c>
    </row>
    <row r="17" spans="1:6" s="14" customFormat="1" ht="20.100000000000001" customHeight="1">
      <c r="A17" s="17">
        <f>SUBTOTAL(103,$B$4:B17)*1</f>
        <v>14</v>
      </c>
      <c r="B17" s="97" t="s">
        <v>131</v>
      </c>
      <c r="C17" s="97" t="s">
        <v>198</v>
      </c>
      <c r="D17" s="10" t="s">
        <v>251</v>
      </c>
      <c r="E17" s="97" t="s">
        <v>149</v>
      </c>
      <c r="F17" s="10">
        <v>2</v>
      </c>
    </row>
    <row r="18" spans="1:6" s="14" customFormat="1" ht="20.100000000000001" customHeight="1">
      <c r="A18" s="17">
        <f>SUBTOTAL(103,$B$4:B18)*1</f>
        <v>15</v>
      </c>
      <c r="B18" s="97" t="s">
        <v>122</v>
      </c>
      <c r="C18" s="97" t="s">
        <v>165</v>
      </c>
      <c r="D18" s="10" t="s">
        <v>164</v>
      </c>
      <c r="E18" s="97" t="s">
        <v>149</v>
      </c>
      <c r="F18" s="10">
        <v>1</v>
      </c>
    </row>
    <row r="19" spans="1:6" s="14" customFormat="1" ht="20.100000000000001" customHeight="1">
      <c r="A19" s="17">
        <f>SUBTOTAL(103,$B$4:B19)*1</f>
        <v>16</v>
      </c>
      <c r="B19" s="97" t="s">
        <v>122</v>
      </c>
      <c r="C19" s="97" t="s">
        <v>344</v>
      </c>
      <c r="D19" s="10" t="s">
        <v>343</v>
      </c>
      <c r="E19" s="97" t="s">
        <v>149</v>
      </c>
      <c r="F19" s="10">
        <v>1</v>
      </c>
    </row>
    <row r="20" spans="1:6" s="14" customFormat="1" ht="20.100000000000001" customHeight="1">
      <c r="A20" s="17">
        <f>SUBTOTAL(103,$B$4:B20)*1</f>
        <v>17</v>
      </c>
      <c r="B20" s="97" t="s">
        <v>122</v>
      </c>
      <c r="C20" s="97" t="s">
        <v>316</v>
      </c>
      <c r="D20" s="10" t="s">
        <v>315</v>
      </c>
      <c r="E20" s="97" t="s">
        <v>149</v>
      </c>
      <c r="F20" s="10">
        <v>1</v>
      </c>
    </row>
    <row r="21" spans="1:6" s="14" customFormat="1" ht="20.100000000000001" customHeight="1">
      <c r="A21" s="17">
        <f>SUBTOTAL(103,$B$4:B21)*1</f>
        <v>18</v>
      </c>
      <c r="B21" s="97" t="s">
        <v>131</v>
      </c>
      <c r="C21" s="97" t="s">
        <v>299</v>
      </c>
      <c r="D21" s="10" t="s">
        <v>298</v>
      </c>
      <c r="E21" s="97" t="s">
        <v>149</v>
      </c>
      <c r="F21" s="10">
        <v>1</v>
      </c>
    </row>
    <row r="22" spans="1:6" s="14" customFormat="1" ht="20.100000000000001" customHeight="1">
      <c r="A22" s="17">
        <f>SUBTOTAL(103,$B$4:B22)*1</f>
        <v>19</v>
      </c>
      <c r="B22" s="10" t="s">
        <v>623</v>
      </c>
      <c r="C22" s="10"/>
      <c r="D22" s="10"/>
      <c r="E22" s="10"/>
      <c r="F22" s="10">
        <v>402</v>
      </c>
    </row>
  </sheetData>
  <autoFilter ref="B3:F22" xr:uid="{00000000-0009-0000-0000-000008000000}">
    <sortState xmlns:xlrd2="http://schemas.microsoft.com/office/spreadsheetml/2017/richdata2" ref="B3:F19">
      <sortCondition descending="1" ref="F4:F19"/>
    </sortState>
  </autoFilter>
  <sortState xmlns:xlrd2="http://schemas.microsoft.com/office/spreadsheetml/2017/richdata2" ref="B4:F21">
    <sortCondition descending="1" ref="F4:F21"/>
  </sortState>
  <phoneticPr fontId="4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</vt:i4>
      </vt:variant>
    </vt:vector>
  </HeadingPairs>
  <TitlesOfParts>
    <vt:vector size="11" baseType="lpstr">
      <vt:lpstr>市州月考核表</vt:lpstr>
      <vt:lpstr>入网率</vt:lpstr>
      <vt:lpstr>上线率</vt:lpstr>
      <vt:lpstr>数据合格率</vt:lpstr>
      <vt:lpstr>轨迹完整率</vt:lpstr>
      <vt:lpstr>未上线车辆明细</vt:lpstr>
      <vt:lpstr>连续两月未上线车辆明细</vt:lpstr>
      <vt:lpstr>轨迹完整率低于80%车辆明细</vt:lpstr>
      <vt:lpstr>未上线车辆高速公路通行次数</vt:lpstr>
      <vt:lpstr>未上线车辆高速公路通行明细</vt:lpstr>
      <vt:lpstr>轨迹完整率!Print_Titles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倪 琴</cp:lastModifiedBy>
  <cp:lastPrinted>2023-02-11T19:38:00Z</cp:lastPrinted>
  <dcterms:created xsi:type="dcterms:W3CDTF">2018-12-20T23:01:00Z</dcterms:created>
  <dcterms:modified xsi:type="dcterms:W3CDTF">2024-09-06T01:07:34Z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B94230B84B41C9FBDAABB96632C9C640_42</vt:lpwstr>
  </property>
</Properties>
</file>