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<sst xmlns="http://schemas.openxmlformats.org/spreadsheetml/2006/main" count="984" uniqueCount="361">
  <si>
    <t>四川省交通运输厅交通史志总编室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</si>
  <si>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</si>
  <si>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</si>
  <si>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</si>
  <si>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</si>
  <si>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</si>
  <si>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</si>
  <si>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</si>
  <si>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</si>
  <si>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</si>
  <si>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</si>
  <si>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</si>
  <si>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</si>
  <si>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</si>
  <si>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</si>
  <si>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</si>
  <si>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</si>
  <si>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</si>
  <si>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</si>
  <si>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</si>
  <si>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</si>
  <si>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</si>
  <si>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</si>
  <si>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</si>
  <si>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</si>
  <si>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</si>
  <si>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</si>
  <si>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</si>
  <si>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</si>
  <si>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</si>
  <si>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</si>
  <si>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</si>
  <si>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</si>
  <si>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</si>
  <si>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</si>
  <si>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</si>
  <si>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</si>
  <si>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</si>
  <si>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</si>
  <si>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</si>
  <si>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</si>
  <si>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</si>
  <si>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</si>
  <si>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</si>
  <si>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</si>
  <si>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</si>
  <si>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</si>
  <si>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</si>
  <si>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</si>
  <si>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</si>
  <si>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</si>
  <si>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</si>
  <si>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</si>
  <si>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</si>
  <si>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</si>
  <si>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</si>
  <si>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</si>
  <si>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</si>
  <si>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</si>
  <si>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</si>
  <si>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</si>
  <si>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</si>
  <si>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</si>
  <si>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</si>
  <si>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</si>
  <si>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</si>
  <si>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</si>
  <si>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</si>
  <si>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</si>
  <si>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</si>
  <si>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</si>
  <si>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</si>
  <si>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</si>
  <si>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</si>
  <si>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</si>
  <si>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</si>
  <si>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</si>
  <si>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</si>
  <si>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</si>
  <si>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</si>
  <si>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</si>
  <si>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</si>
  <si>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</si>
  <si>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</si>
  <si>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</si>
  <si>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317913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</si>
  <si>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</si>
  <si>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</si>
  <si>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</si>
  <si>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</si>
  <si>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</si>
  <si>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</si>
  <si>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</si>
  <si>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</si>
  <si>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</si>
  <si>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</si>
  <si>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</si>
  <si>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214</t>
  </si>
  <si>
    <t>01</t>
  </si>
  <si>
    <t>99</t>
  </si>
  <si>
    <t>其他公路水路运输支出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</si>
  <si>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</si>
  <si>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</si>
  <si>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</si>
  <si>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</si>
  <si>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</si>
  <si>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</si>
  <si>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</si>
  <si>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</si>
  <si>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</si>
  <si>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</si>
  <si>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</si>
  <si>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</si>
  <si>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</si>
  <si>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</si>
  <si>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</si>
  <si>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</si>
  <si>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</si>
  <si>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</si>
  <si>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</si>
  <si>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</si>
  <si>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</si>
  <si>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</si>
  <si>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</si>
  <si>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</si>
  <si>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</si>
  <si>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</si>
  <si>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</si>
  <si>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</si>
  <si>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</si>
  <si>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</si>
  <si>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</si>
  <si>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</si>
  <si>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</si>
  <si>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</si>
  <si>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</si>
  <si>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</si>
  <si>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</si>
  <si>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</si>
  <si>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</si>
  <si>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</si>
  <si>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</si>
  <si>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</si>
  <si>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</si>
  <si>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</si>
  <si>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</si>
  <si>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</si>
  <si>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</si>
  <si>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</si>
  <si>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</si>
  <si>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</si>
  <si>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</si>
  <si>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</si>
  <si>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</si>
  <si>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</si>
  <si>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</si>
  <si>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</si>
  <si>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</si>
  <si>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</si>
  <si>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</si>
  <si>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</si>
  <si>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</si>
  <si>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</si>
  <si>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</si>
  <si>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</si>
  <si>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</si>
  <si>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</si>
  <si>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</si>
  <si>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</si>
  <si>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</si>
  <si>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</si>
  <si>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</si>
  <si>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</si>
  <si>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</si>
  <si>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</si>
  <si>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</si>
  <si>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</si>
  <si>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</si>
  <si>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</si>
  <si>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</si>
  <si>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</si>
  <si>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</si>
  <si>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</si>
  <si>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</si>
  <si>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</si>
  <si>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</si>
  <si>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</si>
  <si>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</si>
  <si>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</si>
  <si>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</si>
  <si>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</si>
  <si>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</si>
  <si>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</si>
  <si>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</si>
  <si>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</si>
  <si>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</si>
  <si>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</si>
  <si>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</si>
  <si>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</si>
  <si>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</si>
  <si>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</si>
  <si>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</si>
  <si>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</si>
  <si>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</si>
  <si>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</si>
  <si>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</si>
  <si>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</si>
  <si>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</si>
  <si>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</si>
  <si>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</si>
  <si>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</si>
  <si>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</si>
  <si>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</si>
  <si>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</si>
  <si>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</si>
  <si>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</si>
  <si>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</si>
  <si>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</si>
  <si>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</si>
  <si>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</si>
  <si>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</si>
  <si>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</si>
  <si>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</si>
  <si>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</si>
  <si>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</si>
  <si>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</si>
  <si>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</si>
  <si>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</si>
  <si>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</si>
  <si>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</si>
  <si>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</si>
  <si>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</si>
  <si>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</si>
  <si>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</si>
  <si>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</si>
  <si>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</si>
  <si>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</si>
  <si>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</si>
  <si>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</si>
  <si>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</si>
  <si>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</si>
  <si>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</si>
  <si>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</si>
  <si>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</si>
  <si>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</si>
  <si>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</si>
  <si>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</si>
  <si>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</si>
  <si>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</si>
  <si>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</si>
  <si>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</si>
  <si>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</si>
  <si>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</si>
  <si>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</si>
  <si>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</si>
  <si>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</si>
  <si>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</si>
  <si>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</si>
  <si>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</si>
  <si>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</si>
  <si>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</si>
  <si>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</si>
  <si>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</si>
  <si>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</si>
  <si>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</si>
  <si>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</si>
  <si>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</si>
  <si>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</si>
  <si>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</si>
  <si>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</si>
  <si>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</si>
  <si>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</si>
  <si>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</si>
  <si>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</si>
  <si>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</si>
  <si>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</si>
  <si>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</si>
  <si>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</si>
  <si>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</si>
  <si>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</si>
  <si>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</si>
  <si>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</si>
  <si>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</si>
  <si>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交通运输支出</t>
  </si>
  <si>
    <t xml:space="preserve">  公路水路运输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</si>
  <si>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</si>
  <si>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</si>
  <si>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</si>
  <si>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</si>
  <si>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</si>
  <si>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</si>
  <si>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</si>
  <si>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</si>
  <si>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</si>
  <si>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</si>
  <si>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</si>
  <si>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</si>
  <si>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</si>
  <si>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</si>
  <si>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</si>
  <si>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</si>
  <si>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</si>
  <si>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</si>
  <si>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</si>
  <si>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</si>
  <si>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</si>
  <si>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</si>
  <si>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</si>
  <si>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</si>
  <si>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</si>
  <si>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</si>
  <si>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</si>
  <si>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</si>
  <si>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</si>
  <si>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</si>
  <si>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</si>
  <si>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</si>
  <si>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</si>
  <si>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</si>
  <si>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</si>
  <si>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</si>
  <si>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</si>
  <si>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</si>
  <si>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</si>
  <si>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</si>
  <si>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</si>
  <si>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</si>
  <si>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</si>
  <si>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</si>
  <si>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</si>
  <si>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</si>
  <si>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</si>
  <si>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</si>
  <si>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离休费</t>
  </si>
  <si>
    <t xml:space="preserve">  奖励金</t>
  </si>
  <si>
    <t>表3-2</t>
  </si>
  <si>
    <t>一般公共预算项目支出预算表</t>
  </si>
  <si>
    <t>单位名称（项目）</t>
  </si>
  <si>
    <t xml:space="preserve">  《四川交通年鉴》编辑制作经费</t>
  </si>
  <si>
    <t xml:space="preserve">  聘用人员工资及福利费</t>
  </si>
  <si>
    <t xml:space="preserve">  设备购置经费</t>
  </si>
  <si>
    <t xml:space="preserve">  史志编纂经费</t>
  </si>
  <si>
    <t xml:space="preserve">  信息化建设及运行维护经费（A类）-共管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</si>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</sst>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0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177" fontId="0" fillId="0" borderId="0" applyFont="0" applyFill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7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8" fillId="0" borderId="4" applyNumberFormat="0" applyFill="0" applyAlignment="0" applyProtection="0"/>
    <xf numFmtId="0" fontId="11" fillId="5" borderId="0" applyNumberFormat="0" applyBorder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7" applyNumberFormat="0" applyFill="0" applyAlignment="0" applyProtection="0"/>
    <xf numFmtId="0" fontId="34" fillId="13" borderId="0" applyNumberFormat="0" applyBorder="0" applyAlignment="0" applyProtection="0"/>
    <xf numFmtId="0" fontId="43" fillId="14" borderId="8" applyNumberFormat="0" applyAlignment="0" applyProtection="0"/>
    <xf numFmtId="0" fontId="44" fillId="14" borderId="1" applyNumberFormat="0" applyAlignment="0" applyProtection="0"/>
    <xf numFmtId="0" fontId="45" fillId="15" borderId="9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8" borderId="0" applyNumberFormat="0" applyBorder="0" applyAlignment="0" applyProtection="0"/>
    <xf numFmtId="0" fontId="11" fillId="11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4" fillId="26" borderId="12" applyNumberFormat="0" applyAlignment="0" applyProtection="0"/>
    <xf numFmtId="0" fontId="11" fillId="2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14" fillId="0" borderId="13" applyNumberFormat="0" applyFill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9" fillId="43" borderId="12" applyNumberFormat="0" applyAlignment="0" applyProtection="0"/>
    <xf numFmtId="0" fontId="19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8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0" fillId="5" borderId="3" applyNumberFormat="0" applyFont="0" applyAlignment="0" applyProtection="0"/>
    <xf numFmtId="0" fontId="16" fillId="43" borderId="14" applyNumberFormat="0" applyAlignment="0" applyProtection="0"/>
    <xf numFmtId="0" fontId="21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3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vertical="center" wrapText="1"/>
    </xf>
    <xf numFmtId="180" fontId="3" fillId="0" borderId="37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82" fontId="8" fillId="0" borderId="0" xfId="0" applyNumberFormat="1" applyFont="1" applyFill="1" applyAlignment="1" applyProtection="1">
      <alignment horizontal="center" vertical="top"/>
      <protection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343</v>
      </c>
    </row>
    <row r="2" spans="1:8" ht="25.5" customHeight="1">
      <c r="A2" s="4" t="s">
        <v>344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345</v>
      </c>
      <c r="B4" s="31" t="s">
        <v>346</v>
      </c>
      <c r="C4" s="13" t="s">
        <v>347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213</v>
      </c>
      <c r="E5" s="44" t="s">
        <v>348</v>
      </c>
      <c r="F5" s="45"/>
      <c r="G5" s="46"/>
      <c r="H5" s="47" t="s">
        <v>218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349</v>
      </c>
      <c r="G6" s="39" t="s">
        <v>350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4</v>
      </c>
      <c r="D7" s="42">
        <v>0</v>
      </c>
      <c r="E7" s="42">
        <f>SUM(F7:G7)</f>
        <v>4</v>
      </c>
      <c r="F7" s="42">
        <v>0</v>
      </c>
      <c r="G7" s="25">
        <v>4</v>
      </c>
      <c r="H7" s="43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19" sqref="D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351</v>
      </c>
    </row>
    <row r="2" spans="1:8" ht="19.5" customHeight="1">
      <c r="A2" s="4" t="s">
        <v>352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353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110</v>
      </c>
      <c r="F5" s="16" t="s">
        <v>59</v>
      </c>
      <c r="G5" s="16" t="s">
        <v>106</v>
      </c>
      <c r="H5" s="13" t="s">
        <v>107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C18" t="s">
        <v>355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356</v>
      </c>
    </row>
    <row r="2" spans="1:8" ht="25.5" customHeight="1">
      <c r="A2" s="4" t="s">
        <v>357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345</v>
      </c>
      <c r="B4" s="31" t="s">
        <v>346</v>
      </c>
      <c r="C4" s="13" t="s">
        <v>347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213</v>
      </c>
      <c r="E5" s="33" t="s">
        <v>348</v>
      </c>
      <c r="F5" s="34"/>
      <c r="G5" s="34"/>
      <c r="H5" s="35" t="s">
        <v>218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349</v>
      </c>
      <c r="G6" s="39" t="s">
        <v>350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8" ht="11.25">
      <c r="B18" t="s">
        <v>355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6" sqref="E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358</v>
      </c>
    </row>
    <row r="2" spans="1:8" ht="19.5" customHeight="1">
      <c r="A2" s="4" t="s">
        <v>359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360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110</v>
      </c>
      <c r="F5" s="16" t="s">
        <v>59</v>
      </c>
      <c r="G5" s="16" t="s">
        <v>106</v>
      </c>
      <c r="H5" s="13" t="s">
        <v>107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8" ht="11.25">
      <c r="C18" t="s">
        <v>355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395.12</v>
      </c>
      <c r="C6" s="108" t="s">
        <v>11</v>
      </c>
      <c r="D6" s="142">
        <v>0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1.2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32.67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10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332.77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21.13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395.12</v>
      </c>
      <c r="C37" s="117" t="s">
        <v>48</v>
      </c>
      <c r="D37" s="118">
        <f>SUM(D6:D35)</f>
        <v>397.77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2.65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397.77</v>
      </c>
      <c r="C42" s="147" t="s">
        <v>55</v>
      </c>
      <c r="D42" s="149">
        <f>SUM(D37,D38,D40)</f>
        <v>397.77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397.77</v>
      </c>
      <c r="G7" s="42">
        <v>2.65</v>
      </c>
      <c r="H7" s="42">
        <v>395.12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5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1.2</v>
      </c>
      <c r="G8" s="42">
        <v>0</v>
      </c>
      <c r="H8" s="42">
        <v>1.2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89</v>
      </c>
      <c r="D9" s="24" t="s">
        <v>85</v>
      </c>
      <c r="E9" s="24" t="s">
        <v>90</v>
      </c>
      <c r="F9" s="42">
        <v>14.19</v>
      </c>
      <c r="G9" s="42">
        <v>0</v>
      </c>
      <c r="H9" s="42">
        <v>14.19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88</v>
      </c>
      <c r="D10" s="24" t="s">
        <v>85</v>
      </c>
      <c r="E10" s="24" t="s">
        <v>91</v>
      </c>
      <c r="F10" s="42">
        <v>12.32</v>
      </c>
      <c r="G10" s="42">
        <v>0</v>
      </c>
      <c r="H10" s="42">
        <v>12.32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88</v>
      </c>
      <c r="C11" s="24" t="s">
        <v>92</v>
      </c>
      <c r="D11" s="24" t="s">
        <v>85</v>
      </c>
      <c r="E11" s="24" t="s">
        <v>93</v>
      </c>
      <c r="F11" s="42">
        <v>6.16</v>
      </c>
      <c r="G11" s="42">
        <v>0</v>
      </c>
      <c r="H11" s="42">
        <v>6.16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94</v>
      </c>
      <c r="B12" s="24" t="s">
        <v>95</v>
      </c>
      <c r="C12" s="24" t="s">
        <v>89</v>
      </c>
      <c r="D12" s="24" t="s">
        <v>85</v>
      </c>
      <c r="E12" s="24" t="s">
        <v>96</v>
      </c>
      <c r="F12" s="42">
        <v>10</v>
      </c>
      <c r="G12" s="42">
        <v>0</v>
      </c>
      <c r="H12" s="42">
        <v>10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97</v>
      </c>
      <c r="B13" s="24" t="s">
        <v>98</v>
      </c>
      <c r="C13" s="24" t="s">
        <v>99</v>
      </c>
      <c r="D13" s="24" t="s">
        <v>85</v>
      </c>
      <c r="E13" s="24" t="s">
        <v>100</v>
      </c>
      <c r="F13" s="42">
        <v>332.77</v>
      </c>
      <c r="G13" s="42">
        <v>2.65</v>
      </c>
      <c r="H13" s="42">
        <v>330.12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101</v>
      </c>
      <c r="B14" s="24" t="s">
        <v>89</v>
      </c>
      <c r="C14" s="24" t="s">
        <v>98</v>
      </c>
      <c r="D14" s="24" t="s">
        <v>85</v>
      </c>
      <c r="E14" s="24" t="s">
        <v>102</v>
      </c>
      <c r="F14" s="42">
        <v>16</v>
      </c>
      <c r="G14" s="42">
        <v>0</v>
      </c>
      <c r="H14" s="42">
        <v>16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101</v>
      </c>
      <c r="B15" s="24" t="s">
        <v>89</v>
      </c>
      <c r="C15" s="24" t="s">
        <v>84</v>
      </c>
      <c r="D15" s="24" t="s">
        <v>85</v>
      </c>
      <c r="E15" s="24" t="s">
        <v>103</v>
      </c>
      <c r="F15" s="42">
        <v>5.13</v>
      </c>
      <c r="G15" s="42">
        <v>0</v>
      </c>
      <c r="H15" s="42">
        <v>5.13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104</v>
      </c>
    </row>
    <row r="2" spans="1:10" ht="19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106</v>
      </c>
      <c r="H4" s="124" t="s">
        <v>107</v>
      </c>
      <c r="I4" s="124" t="s">
        <v>108</v>
      </c>
      <c r="J4" s="129" t="s">
        <v>109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110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5">SUM(G7:J7)</f>
        <v>397.77</v>
      </c>
      <c r="G7" s="109">
        <v>217.74</v>
      </c>
      <c r="H7" s="109">
        <v>180.03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1.2</v>
      </c>
      <c r="G8" s="109">
        <v>1.2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87</v>
      </c>
      <c r="B9" s="131" t="s">
        <v>88</v>
      </c>
      <c r="C9" s="131" t="s">
        <v>89</v>
      </c>
      <c r="D9" s="132" t="s">
        <v>85</v>
      </c>
      <c r="E9" s="132" t="s">
        <v>90</v>
      </c>
      <c r="F9" s="109">
        <f t="shared" si="0"/>
        <v>14.19</v>
      </c>
      <c r="G9" s="109">
        <v>14.19</v>
      </c>
      <c r="H9" s="109">
        <v>0</v>
      </c>
      <c r="I9" s="109">
        <v>0</v>
      </c>
      <c r="J9" s="134">
        <v>0</v>
      </c>
    </row>
    <row r="10" spans="1:10" ht="19.5" customHeight="1">
      <c r="A10" s="131" t="s">
        <v>87</v>
      </c>
      <c r="B10" s="131" t="s">
        <v>88</v>
      </c>
      <c r="C10" s="131" t="s">
        <v>88</v>
      </c>
      <c r="D10" s="132" t="s">
        <v>85</v>
      </c>
      <c r="E10" s="132" t="s">
        <v>91</v>
      </c>
      <c r="F10" s="109">
        <f t="shared" si="0"/>
        <v>12.32</v>
      </c>
      <c r="G10" s="109">
        <v>12.32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87</v>
      </c>
      <c r="B11" s="131" t="s">
        <v>88</v>
      </c>
      <c r="C11" s="131" t="s">
        <v>92</v>
      </c>
      <c r="D11" s="132" t="s">
        <v>85</v>
      </c>
      <c r="E11" s="132" t="s">
        <v>93</v>
      </c>
      <c r="F11" s="109">
        <f t="shared" si="0"/>
        <v>6.16</v>
      </c>
      <c r="G11" s="109">
        <v>6.16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94</v>
      </c>
      <c r="B12" s="131" t="s">
        <v>95</v>
      </c>
      <c r="C12" s="131" t="s">
        <v>89</v>
      </c>
      <c r="D12" s="132" t="s">
        <v>85</v>
      </c>
      <c r="E12" s="132" t="s">
        <v>96</v>
      </c>
      <c r="F12" s="109">
        <f t="shared" si="0"/>
        <v>10</v>
      </c>
      <c r="G12" s="109">
        <v>10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97</v>
      </c>
      <c r="B13" s="131" t="s">
        <v>98</v>
      </c>
      <c r="C13" s="131" t="s">
        <v>99</v>
      </c>
      <c r="D13" s="132" t="s">
        <v>85</v>
      </c>
      <c r="E13" s="132" t="s">
        <v>100</v>
      </c>
      <c r="F13" s="109">
        <f t="shared" si="0"/>
        <v>332.77</v>
      </c>
      <c r="G13" s="109">
        <v>152.74</v>
      </c>
      <c r="H13" s="109">
        <v>180.03</v>
      </c>
      <c r="I13" s="109">
        <v>0</v>
      </c>
      <c r="J13" s="134">
        <v>0</v>
      </c>
    </row>
    <row r="14" spans="1:10" ht="19.5" customHeight="1">
      <c r="A14" s="131" t="s">
        <v>101</v>
      </c>
      <c r="B14" s="131" t="s">
        <v>89</v>
      </c>
      <c r="C14" s="131" t="s">
        <v>98</v>
      </c>
      <c r="D14" s="132" t="s">
        <v>85</v>
      </c>
      <c r="E14" s="132" t="s">
        <v>102</v>
      </c>
      <c r="F14" s="109">
        <f t="shared" si="0"/>
        <v>16</v>
      </c>
      <c r="G14" s="109">
        <v>16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101</v>
      </c>
      <c r="B15" s="131" t="s">
        <v>89</v>
      </c>
      <c r="C15" s="131" t="s">
        <v>84</v>
      </c>
      <c r="D15" s="132" t="s">
        <v>85</v>
      </c>
      <c r="E15" s="132" t="s">
        <v>103</v>
      </c>
      <c r="F15" s="109">
        <f t="shared" si="0"/>
        <v>5.13</v>
      </c>
      <c r="G15" s="109">
        <v>5.13</v>
      </c>
      <c r="H15" s="109">
        <v>0</v>
      </c>
      <c r="I15" s="109">
        <v>0</v>
      </c>
      <c r="J15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111</v>
      </c>
    </row>
    <row r="2" spans="1:8" ht="20.25" customHeight="1">
      <c r="A2" s="4" t="s">
        <v>112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113</v>
      </c>
      <c r="F5" s="94" t="s">
        <v>114</v>
      </c>
      <c r="G5" s="93" t="s">
        <v>115</v>
      </c>
      <c r="H5" s="94" t="s">
        <v>116</v>
      </c>
    </row>
    <row r="6" spans="1:8" ht="24" customHeight="1">
      <c r="A6" s="95" t="s">
        <v>117</v>
      </c>
      <c r="B6" s="96">
        <f>SUM(B7:B9)</f>
        <v>395.12</v>
      </c>
      <c r="C6" s="97" t="s">
        <v>118</v>
      </c>
      <c r="D6" s="96">
        <f aca="true" t="shared" si="0" ref="D6:D36">SUM(E6:H6)</f>
        <v>397.77</v>
      </c>
      <c r="E6" s="98">
        <f>SUM(E7:E36)</f>
        <v>397.77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119</v>
      </c>
      <c r="B7" s="96">
        <v>395.12</v>
      </c>
      <c r="C7" s="97" t="s">
        <v>120</v>
      </c>
      <c r="D7" s="96">
        <f t="shared" si="0"/>
        <v>0</v>
      </c>
      <c r="E7" s="98">
        <v>0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121</v>
      </c>
      <c r="B8" s="96">
        <v>0</v>
      </c>
      <c r="C8" s="97" t="s">
        <v>122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123</v>
      </c>
      <c r="B9" s="96">
        <v>0</v>
      </c>
      <c r="C9" s="97" t="s">
        <v>124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125</v>
      </c>
      <c r="B10" s="96">
        <f>SUM(B11:B14)</f>
        <v>2.65</v>
      </c>
      <c r="C10" s="97" t="s">
        <v>126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119</v>
      </c>
      <c r="B11" s="96">
        <v>2.65</v>
      </c>
      <c r="C11" s="97" t="s">
        <v>127</v>
      </c>
      <c r="D11" s="96">
        <f t="shared" si="0"/>
        <v>1.2</v>
      </c>
      <c r="E11" s="98">
        <v>1.2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121</v>
      </c>
      <c r="B12" s="96">
        <v>0</v>
      </c>
      <c r="C12" s="97" t="s">
        <v>128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123</v>
      </c>
      <c r="B13" s="96">
        <v>0</v>
      </c>
      <c r="C13" s="97" t="s">
        <v>129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130</v>
      </c>
      <c r="B14" s="96">
        <v>0</v>
      </c>
      <c r="C14" s="97" t="s">
        <v>131</v>
      </c>
      <c r="D14" s="96">
        <f t="shared" si="0"/>
        <v>32.67</v>
      </c>
      <c r="E14" s="98">
        <v>32.67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132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133</v>
      </c>
      <c r="D16" s="96">
        <f t="shared" si="0"/>
        <v>10</v>
      </c>
      <c r="E16" s="98">
        <v>10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134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135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136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137</v>
      </c>
      <c r="D20" s="96">
        <f t="shared" si="0"/>
        <v>332.77</v>
      </c>
      <c r="E20" s="98">
        <v>332.77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138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139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140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141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142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143</v>
      </c>
      <c r="D26" s="106">
        <f t="shared" si="0"/>
        <v>21.13</v>
      </c>
      <c r="E26" s="106">
        <v>21.13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144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145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146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147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148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149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150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151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152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153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154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397.77</v>
      </c>
      <c r="C40" s="117" t="s">
        <v>55</v>
      </c>
      <c r="D40" s="118">
        <f>SUM(D7:D38)</f>
        <v>397.77</v>
      </c>
      <c r="E40" s="118">
        <f>SUM(E7:E38)</f>
        <v>397.77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155</v>
      </c>
    </row>
    <row r="2" spans="1:41" ht="19.5" customHeight="1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157</v>
      </c>
      <c r="F4" s="65" t="s">
        <v>158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159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160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110</v>
      </c>
      <c r="E5" s="76"/>
      <c r="F5" s="32" t="s">
        <v>59</v>
      </c>
      <c r="G5" s="77" t="s">
        <v>161</v>
      </c>
      <c r="H5" s="78"/>
      <c r="I5" s="84"/>
      <c r="J5" s="77" t="s">
        <v>162</v>
      </c>
      <c r="K5" s="78"/>
      <c r="L5" s="84"/>
      <c r="M5" s="77" t="s">
        <v>163</v>
      </c>
      <c r="N5" s="78"/>
      <c r="O5" s="84"/>
      <c r="P5" s="54" t="s">
        <v>59</v>
      </c>
      <c r="Q5" s="77" t="s">
        <v>161</v>
      </c>
      <c r="R5" s="78"/>
      <c r="S5" s="84"/>
      <c r="T5" s="77" t="s">
        <v>162</v>
      </c>
      <c r="U5" s="78"/>
      <c r="V5" s="84"/>
      <c r="W5" s="77" t="s">
        <v>163</v>
      </c>
      <c r="X5" s="78"/>
      <c r="Y5" s="84"/>
      <c r="Z5" s="32" t="s">
        <v>59</v>
      </c>
      <c r="AA5" s="77" t="s">
        <v>161</v>
      </c>
      <c r="AB5" s="78"/>
      <c r="AC5" s="84"/>
      <c r="AD5" s="77" t="s">
        <v>162</v>
      </c>
      <c r="AE5" s="78"/>
      <c r="AF5" s="84"/>
      <c r="AG5" s="77" t="s">
        <v>163</v>
      </c>
      <c r="AH5" s="78"/>
      <c r="AI5" s="84"/>
      <c r="AJ5" s="77" t="s">
        <v>164</v>
      </c>
      <c r="AK5" s="78"/>
      <c r="AL5" s="84"/>
      <c r="AM5" s="77" t="s">
        <v>116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106</v>
      </c>
      <c r="I6" s="81" t="s">
        <v>107</v>
      </c>
      <c r="J6" s="37" t="s">
        <v>74</v>
      </c>
      <c r="K6" s="81" t="s">
        <v>106</v>
      </c>
      <c r="L6" s="81" t="s">
        <v>107</v>
      </c>
      <c r="M6" s="37" t="s">
        <v>74</v>
      </c>
      <c r="N6" s="81" t="s">
        <v>106</v>
      </c>
      <c r="O6" s="39" t="s">
        <v>107</v>
      </c>
      <c r="P6" s="57"/>
      <c r="Q6" s="85" t="s">
        <v>74</v>
      </c>
      <c r="R6" s="22" t="s">
        <v>106</v>
      </c>
      <c r="S6" s="22" t="s">
        <v>107</v>
      </c>
      <c r="T6" s="85" t="s">
        <v>74</v>
      </c>
      <c r="U6" s="22" t="s">
        <v>106</v>
      </c>
      <c r="V6" s="21" t="s">
        <v>107</v>
      </c>
      <c r="W6" s="16" t="s">
        <v>74</v>
      </c>
      <c r="X6" s="85" t="s">
        <v>106</v>
      </c>
      <c r="Y6" s="22" t="s">
        <v>107</v>
      </c>
      <c r="Z6" s="57"/>
      <c r="AA6" s="37" t="s">
        <v>74</v>
      </c>
      <c r="AB6" s="79" t="s">
        <v>106</v>
      </c>
      <c r="AC6" s="79" t="s">
        <v>107</v>
      </c>
      <c r="AD6" s="37" t="s">
        <v>74</v>
      </c>
      <c r="AE6" s="79" t="s">
        <v>106</v>
      </c>
      <c r="AF6" s="79" t="s">
        <v>107</v>
      </c>
      <c r="AG6" s="37" t="s">
        <v>74</v>
      </c>
      <c r="AH6" s="81" t="s">
        <v>106</v>
      </c>
      <c r="AI6" s="81" t="s">
        <v>107</v>
      </c>
      <c r="AJ6" s="37" t="s">
        <v>74</v>
      </c>
      <c r="AK6" s="81" t="s">
        <v>106</v>
      </c>
      <c r="AL6" s="81" t="s">
        <v>107</v>
      </c>
      <c r="AM6" s="37" t="s">
        <v>74</v>
      </c>
      <c r="AN6" s="81" t="s">
        <v>106</v>
      </c>
      <c r="AO6" s="81" t="s">
        <v>107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5">SUM(F7,P7,Z7)</f>
        <v>397.77</v>
      </c>
      <c r="F7" s="42">
        <f aca="true" t="shared" si="1" ref="F7:F15">SUM(G7,J7,M7)</f>
        <v>395.12</v>
      </c>
      <c r="G7" s="42">
        <f aca="true" t="shared" si="2" ref="G7:G15">SUM(H7:I7)</f>
        <v>395.12</v>
      </c>
      <c r="H7" s="42">
        <v>217.74</v>
      </c>
      <c r="I7" s="25">
        <v>177.38</v>
      </c>
      <c r="J7" s="42">
        <f aca="true" t="shared" si="3" ref="J7:J15">SUM(K7:L7)</f>
        <v>0</v>
      </c>
      <c r="K7" s="42">
        <v>0</v>
      </c>
      <c r="L7" s="25">
        <v>0</v>
      </c>
      <c r="M7" s="42">
        <f aca="true" t="shared" si="4" ref="M7:M15">SUM(N7:O7)</f>
        <v>0</v>
      </c>
      <c r="N7" s="42">
        <v>0</v>
      </c>
      <c r="O7" s="25">
        <v>0</v>
      </c>
      <c r="P7" s="26">
        <f aca="true" t="shared" si="5" ref="P7:P15">SUM(Q7,T7,W7)</f>
        <v>0</v>
      </c>
      <c r="Q7" s="42">
        <f aca="true" t="shared" si="6" ref="Q7:Q15">SUM(R7:S7)</f>
        <v>0</v>
      </c>
      <c r="R7" s="42">
        <v>0</v>
      </c>
      <c r="S7" s="25">
        <v>0</v>
      </c>
      <c r="T7" s="42">
        <f aca="true" t="shared" si="7" ref="T7:T15">SUM(U7:V7)</f>
        <v>0</v>
      </c>
      <c r="U7" s="42">
        <v>0</v>
      </c>
      <c r="V7" s="42">
        <v>0</v>
      </c>
      <c r="W7" s="42">
        <f aca="true" t="shared" si="8" ref="W7:W15">SUM(X7:Y7)</f>
        <v>0</v>
      </c>
      <c r="X7" s="42">
        <v>0</v>
      </c>
      <c r="Y7" s="25">
        <v>0</v>
      </c>
      <c r="Z7" s="26">
        <f aca="true" t="shared" si="9" ref="Z7:Z15">SUM(AA7,AD7,AG7,AJ7,AM7)</f>
        <v>2.65</v>
      </c>
      <c r="AA7" s="42">
        <f aca="true" t="shared" si="10" ref="AA7:AA15">SUM(AB7:AC7)</f>
        <v>2.65</v>
      </c>
      <c r="AB7" s="42">
        <v>0</v>
      </c>
      <c r="AC7" s="25">
        <v>2.65</v>
      </c>
      <c r="AD7" s="42">
        <f aca="true" t="shared" si="11" ref="AD7:AD15">SUM(AE7:AF7)</f>
        <v>0</v>
      </c>
      <c r="AE7" s="42">
        <v>0</v>
      </c>
      <c r="AF7" s="25">
        <v>0</v>
      </c>
      <c r="AG7" s="42">
        <f aca="true" t="shared" si="12" ref="AG7:AG15">SUM(AH7:AI7)</f>
        <v>0</v>
      </c>
      <c r="AH7" s="42">
        <v>0</v>
      </c>
      <c r="AI7" s="25">
        <v>0</v>
      </c>
      <c r="AJ7" s="42">
        <f aca="true" t="shared" si="13" ref="AJ7:AJ15">SUM(AK7:AL7)</f>
        <v>0</v>
      </c>
      <c r="AK7" s="42">
        <v>0</v>
      </c>
      <c r="AL7" s="25">
        <v>0</v>
      </c>
      <c r="AM7" s="42">
        <f aca="true" t="shared" si="14" ref="AM7:AM15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165</v>
      </c>
      <c r="C8" s="24" t="s">
        <v>38</v>
      </c>
      <c r="D8" s="24" t="s">
        <v>166</v>
      </c>
      <c r="E8" s="42">
        <f t="shared" si="0"/>
        <v>371.14</v>
      </c>
      <c r="F8" s="42">
        <f t="shared" si="1"/>
        <v>371.14</v>
      </c>
      <c r="G8" s="42">
        <f t="shared" si="2"/>
        <v>371.14</v>
      </c>
      <c r="H8" s="42">
        <v>203.54</v>
      </c>
      <c r="I8" s="25">
        <v>167.6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165</v>
      </c>
      <c r="B9" s="24" t="s">
        <v>167</v>
      </c>
      <c r="C9" s="24" t="s">
        <v>85</v>
      </c>
      <c r="D9" s="24" t="s">
        <v>168</v>
      </c>
      <c r="E9" s="42">
        <f t="shared" si="0"/>
        <v>172.26</v>
      </c>
      <c r="F9" s="42">
        <f t="shared" si="1"/>
        <v>172.26</v>
      </c>
      <c r="G9" s="42">
        <f t="shared" si="2"/>
        <v>172.26</v>
      </c>
      <c r="H9" s="42">
        <v>149.26</v>
      </c>
      <c r="I9" s="25">
        <v>23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165</v>
      </c>
      <c r="B10" s="24" t="s">
        <v>169</v>
      </c>
      <c r="C10" s="24" t="s">
        <v>85</v>
      </c>
      <c r="D10" s="24" t="s">
        <v>170</v>
      </c>
      <c r="E10" s="42">
        <f t="shared" si="0"/>
        <v>198.88</v>
      </c>
      <c r="F10" s="42">
        <f t="shared" si="1"/>
        <v>198.88</v>
      </c>
      <c r="G10" s="42">
        <f t="shared" si="2"/>
        <v>198.88</v>
      </c>
      <c r="H10" s="42">
        <v>54.28</v>
      </c>
      <c r="I10" s="25">
        <v>144.6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171</v>
      </c>
      <c r="C11" s="24" t="s">
        <v>38</v>
      </c>
      <c r="D11" s="24" t="s">
        <v>172</v>
      </c>
      <c r="E11" s="42">
        <f t="shared" si="0"/>
        <v>12.43</v>
      </c>
      <c r="F11" s="42">
        <f t="shared" si="1"/>
        <v>9.78</v>
      </c>
      <c r="G11" s="42">
        <f t="shared" si="2"/>
        <v>9.78</v>
      </c>
      <c r="H11" s="42">
        <v>0</v>
      </c>
      <c r="I11" s="25">
        <v>9.78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2.65</v>
      </c>
      <c r="AA11" s="42">
        <f t="shared" si="10"/>
        <v>2.65</v>
      </c>
      <c r="AB11" s="42">
        <v>0</v>
      </c>
      <c r="AC11" s="25">
        <v>2.65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171</v>
      </c>
      <c r="B12" s="24" t="s">
        <v>167</v>
      </c>
      <c r="C12" s="24" t="s">
        <v>85</v>
      </c>
      <c r="D12" s="24" t="s">
        <v>173</v>
      </c>
      <c r="E12" s="42">
        <f t="shared" si="0"/>
        <v>12.43</v>
      </c>
      <c r="F12" s="42">
        <f t="shared" si="1"/>
        <v>9.78</v>
      </c>
      <c r="G12" s="42">
        <f t="shared" si="2"/>
        <v>9.78</v>
      </c>
      <c r="H12" s="42">
        <v>0</v>
      </c>
      <c r="I12" s="25">
        <v>9.78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2.65</v>
      </c>
      <c r="AA12" s="42">
        <f t="shared" si="10"/>
        <v>2.65</v>
      </c>
      <c r="AB12" s="42">
        <v>0</v>
      </c>
      <c r="AC12" s="25">
        <v>2.65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174</v>
      </c>
      <c r="C13" s="24" t="s">
        <v>38</v>
      </c>
      <c r="D13" s="24" t="s">
        <v>175</v>
      </c>
      <c r="E13" s="42">
        <f t="shared" si="0"/>
        <v>14.2</v>
      </c>
      <c r="F13" s="42">
        <f t="shared" si="1"/>
        <v>14.2</v>
      </c>
      <c r="G13" s="42">
        <f t="shared" si="2"/>
        <v>14.2</v>
      </c>
      <c r="H13" s="42">
        <v>14.2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174</v>
      </c>
      <c r="B14" s="24" t="s">
        <v>167</v>
      </c>
      <c r="C14" s="24" t="s">
        <v>85</v>
      </c>
      <c r="D14" s="24" t="s">
        <v>176</v>
      </c>
      <c r="E14" s="42">
        <f t="shared" si="0"/>
        <v>0.01</v>
      </c>
      <c r="F14" s="42">
        <f t="shared" si="1"/>
        <v>0.01</v>
      </c>
      <c r="G14" s="42">
        <f t="shared" si="2"/>
        <v>0.01</v>
      </c>
      <c r="H14" s="42">
        <v>0.01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174</v>
      </c>
      <c r="B15" s="24" t="s">
        <v>177</v>
      </c>
      <c r="C15" s="24" t="s">
        <v>85</v>
      </c>
      <c r="D15" s="24" t="s">
        <v>178</v>
      </c>
      <c r="E15" s="42">
        <f t="shared" si="0"/>
        <v>14.19</v>
      </c>
      <c r="F15" s="42">
        <f t="shared" si="1"/>
        <v>14.19</v>
      </c>
      <c r="G15" s="42">
        <f t="shared" si="2"/>
        <v>14.19</v>
      </c>
      <c r="H15" s="42">
        <v>14.19</v>
      </c>
      <c r="I15" s="25">
        <v>0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2">
      <selection activeCell="E20" sqref="E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179</v>
      </c>
    </row>
    <row r="2" spans="1:113" ht="19.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175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183</v>
      </c>
      <c r="BI4" s="66"/>
      <c r="BJ4" s="66"/>
      <c r="BK4" s="66"/>
      <c r="BL4" s="70"/>
      <c r="BM4" s="65" t="s">
        <v>184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185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186</v>
      </c>
      <c r="CS4" s="72"/>
      <c r="CT4" s="73"/>
      <c r="CU4" s="71" t="s">
        <v>187</v>
      </c>
      <c r="CV4" s="72"/>
      <c r="CW4" s="72"/>
      <c r="CX4" s="72"/>
      <c r="CY4" s="72"/>
      <c r="CZ4" s="73"/>
      <c r="DA4" s="71" t="s">
        <v>188</v>
      </c>
      <c r="DB4" s="72"/>
      <c r="DC4" s="73"/>
      <c r="DD4" s="65" t="s">
        <v>189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190</v>
      </c>
      <c r="E5" s="16"/>
      <c r="F5" s="67" t="s">
        <v>74</v>
      </c>
      <c r="G5" s="67" t="s">
        <v>191</v>
      </c>
      <c r="H5" s="67" t="s">
        <v>192</v>
      </c>
      <c r="I5" s="67" t="s">
        <v>193</v>
      </c>
      <c r="J5" s="67" t="s">
        <v>194</v>
      </c>
      <c r="K5" s="67" t="s">
        <v>195</v>
      </c>
      <c r="L5" s="67" t="s">
        <v>196</v>
      </c>
      <c r="M5" s="67" t="s">
        <v>197</v>
      </c>
      <c r="N5" s="67" t="s">
        <v>198</v>
      </c>
      <c r="O5" s="67" t="s">
        <v>199</v>
      </c>
      <c r="P5" s="67" t="s">
        <v>200</v>
      </c>
      <c r="Q5" s="67" t="s">
        <v>102</v>
      </c>
      <c r="R5" s="67" t="s">
        <v>201</v>
      </c>
      <c r="S5" s="67" t="s">
        <v>202</v>
      </c>
      <c r="T5" s="67" t="s">
        <v>74</v>
      </c>
      <c r="U5" s="67" t="s">
        <v>203</v>
      </c>
      <c r="V5" s="67" t="s">
        <v>204</v>
      </c>
      <c r="W5" s="67" t="s">
        <v>205</v>
      </c>
      <c r="X5" s="67" t="s">
        <v>206</v>
      </c>
      <c r="Y5" s="67" t="s">
        <v>207</v>
      </c>
      <c r="Z5" s="67" t="s">
        <v>208</v>
      </c>
      <c r="AA5" s="67" t="s">
        <v>209</v>
      </c>
      <c r="AB5" s="67" t="s">
        <v>210</v>
      </c>
      <c r="AC5" s="67" t="s">
        <v>211</v>
      </c>
      <c r="AD5" s="67" t="s">
        <v>212</v>
      </c>
      <c r="AE5" s="67" t="s">
        <v>213</v>
      </c>
      <c r="AF5" s="67" t="s">
        <v>214</v>
      </c>
      <c r="AG5" s="67" t="s">
        <v>215</v>
      </c>
      <c r="AH5" s="67" t="s">
        <v>216</v>
      </c>
      <c r="AI5" s="67" t="s">
        <v>217</v>
      </c>
      <c r="AJ5" s="67" t="s">
        <v>218</v>
      </c>
      <c r="AK5" s="67" t="s">
        <v>219</v>
      </c>
      <c r="AL5" s="67" t="s">
        <v>220</v>
      </c>
      <c r="AM5" s="67" t="s">
        <v>221</v>
      </c>
      <c r="AN5" s="67" t="s">
        <v>222</v>
      </c>
      <c r="AO5" s="67" t="s">
        <v>223</v>
      </c>
      <c r="AP5" s="67" t="s">
        <v>224</v>
      </c>
      <c r="AQ5" s="67" t="s">
        <v>225</v>
      </c>
      <c r="AR5" s="67" t="s">
        <v>226</v>
      </c>
      <c r="AS5" s="67" t="s">
        <v>227</v>
      </c>
      <c r="AT5" s="67" t="s">
        <v>228</v>
      </c>
      <c r="AU5" s="67" t="s">
        <v>229</v>
      </c>
      <c r="AV5" s="67" t="s">
        <v>74</v>
      </c>
      <c r="AW5" s="67" t="s">
        <v>230</v>
      </c>
      <c r="AX5" s="67" t="s">
        <v>231</v>
      </c>
      <c r="AY5" s="67" t="s">
        <v>232</v>
      </c>
      <c r="AZ5" s="67" t="s">
        <v>233</v>
      </c>
      <c r="BA5" s="67" t="s">
        <v>234</v>
      </c>
      <c r="BB5" s="67" t="s">
        <v>235</v>
      </c>
      <c r="BC5" s="67" t="s">
        <v>236</v>
      </c>
      <c r="BD5" s="67" t="s">
        <v>237</v>
      </c>
      <c r="BE5" s="67" t="s">
        <v>238</v>
      </c>
      <c r="BF5" s="67" t="s">
        <v>239</v>
      </c>
      <c r="BG5" s="15" t="s">
        <v>240</v>
      </c>
      <c r="BH5" s="15" t="s">
        <v>74</v>
      </c>
      <c r="BI5" s="15" t="s">
        <v>241</v>
      </c>
      <c r="BJ5" s="15" t="s">
        <v>242</v>
      </c>
      <c r="BK5" s="15" t="s">
        <v>243</v>
      </c>
      <c r="BL5" s="15" t="s">
        <v>244</v>
      </c>
      <c r="BM5" s="67" t="s">
        <v>74</v>
      </c>
      <c r="BN5" s="67" t="s">
        <v>245</v>
      </c>
      <c r="BO5" s="67" t="s">
        <v>246</v>
      </c>
      <c r="BP5" s="67" t="s">
        <v>247</v>
      </c>
      <c r="BQ5" s="67" t="s">
        <v>248</v>
      </c>
      <c r="BR5" s="67" t="s">
        <v>249</v>
      </c>
      <c r="BS5" s="67" t="s">
        <v>250</v>
      </c>
      <c r="BT5" s="67" t="s">
        <v>251</v>
      </c>
      <c r="BU5" s="67" t="s">
        <v>252</v>
      </c>
      <c r="BV5" s="67" t="s">
        <v>253</v>
      </c>
      <c r="BW5" s="35" t="s">
        <v>254</v>
      </c>
      <c r="BX5" s="35" t="s">
        <v>255</v>
      </c>
      <c r="BY5" s="67" t="s">
        <v>256</v>
      </c>
      <c r="BZ5" s="67" t="s">
        <v>74</v>
      </c>
      <c r="CA5" s="67" t="s">
        <v>245</v>
      </c>
      <c r="CB5" s="67" t="s">
        <v>246</v>
      </c>
      <c r="CC5" s="67" t="s">
        <v>247</v>
      </c>
      <c r="CD5" s="67" t="s">
        <v>248</v>
      </c>
      <c r="CE5" s="67" t="s">
        <v>249</v>
      </c>
      <c r="CF5" s="67" t="s">
        <v>250</v>
      </c>
      <c r="CG5" s="67" t="s">
        <v>251</v>
      </c>
      <c r="CH5" s="67" t="s">
        <v>257</v>
      </c>
      <c r="CI5" s="67" t="s">
        <v>258</v>
      </c>
      <c r="CJ5" s="67" t="s">
        <v>259</v>
      </c>
      <c r="CK5" s="67" t="s">
        <v>260</v>
      </c>
      <c r="CL5" s="67" t="s">
        <v>252</v>
      </c>
      <c r="CM5" s="67" t="s">
        <v>253</v>
      </c>
      <c r="CN5" s="67" t="s">
        <v>261</v>
      </c>
      <c r="CO5" s="35" t="s">
        <v>254</v>
      </c>
      <c r="CP5" s="35" t="s">
        <v>255</v>
      </c>
      <c r="CQ5" s="67" t="s">
        <v>262</v>
      </c>
      <c r="CR5" s="35" t="s">
        <v>74</v>
      </c>
      <c r="CS5" s="35" t="s">
        <v>263</v>
      </c>
      <c r="CT5" s="67" t="s">
        <v>264</v>
      </c>
      <c r="CU5" s="35" t="s">
        <v>74</v>
      </c>
      <c r="CV5" s="35" t="s">
        <v>263</v>
      </c>
      <c r="CW5" s="67" t="s">
        <v>265</v>
      </c>
      <c r="CX5" s="35" t="s">
        <v>266</v>
      </c>
      <c r="CY5" s="35" t="s">
        <v>267</v>
      </c>
      <c r="CZ5" s="15" t="s">
        <v>264</v>
      </c>
      <c r="DA5" s="35" t="s">
        <v>74</v>
      </c>
      <c r="DB5" s="35" t="s">
        <v>188</v>
      </c>
      <c r="DC5" s="35" t="s">
        <v>268</v>
      </c>
      <c r="DD5" s="67" t="s">
        <v>74</v>
      </c>
      <c r="DE5" s="67" t="s">
        <v>269</v>
      </c>
      <c r="DF5" s="67" t="s">
        <v>270</v>
      </c>
      <c r="DG5" s="67" t="s">
        <v>268</v>
      </c>
      <c r="DH5" s="67" t="s">
        <v>271</v>
      </c>
      <c r="DI5" s="67" t="s">
        <v>189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5">SUM(F7,T7,AV7,BH7,BM7,BZ7,CR7,CU7,DA7,DD7)</f>
        <v>395.11999999999995</v>
      </c>
      <c r="F7" s="68">
        <v>172.26</v>
      </c>
      <c r="G7" s="68">
        <v>36.86</v>
      </c>
      <c r="H7" s="68">
        <v>5.96</v>
      </c>
      <c r="I7" s="68">
        <v>0</v>
      </c>
      <c r="J7" s="68">
        <v>0</v>
      </c>
      <c r="K7" s="68">
        <v>30.63</v>
      </c>
      <c r="L7" s="68">
        <v>12.32</v>
      </c>
      <c r="M7" s="68">
        <v>6.16</v>
      </c>
      <c r="N7" s="68">
        <v>10</v>
      </c>
      <c r="O7" s="69">
        <v>0</v>
      </c>
      <c r="P7" s="69">
        <v>1.9</v>
      </c>
      <c r="Q7" s="69">
        <v>16</v>
      </c>
      <c r="R7" s="69">
        <v>0</v>
      </c>
      <c r="S7" s="69">
        <v>52.43</v>
      </c>
      <c r="T7" s="69">
        <v>198.88</v>
      </c>
      <c r="U7" s="69">
        <v>3.5</v>
      </c>
      <c r="V7" s="69">
        <v>0</v>
      </c>
      <c r="W7" s="69">
        <v>0.25</v>
      </c>
      <c r="X7" s="69">
        <v>0</v>
      </c>
      <c r="Y7" s="69">
        <v>0</v>
      </c>
      <c r="Z7" s="69">
        <v>0</v>
      </c>
      <c r="AA7" s="69">
        <v>0.82</v>
      </c>
      <c r="AB7" s="69">
        <v>0</v>
      </c>
      <c r="AC7" s="69">
        <v>15</v>
      </c>
      <c r="AD7" s="69">
        <v>7.8</v>
      </c>
      <c r="AE7" s="69">
        <v>0</v>
      </c>
      <c r="AF7" s="69">
        <v>1</v>
      </c>
      <c r="AG7" s="69">
        <v>0</v>
      </c>
      <c r="AH7" s="69">
        <v>0.8</v>
      </c>
      <c r="AI7" s="69">
        <v>1.2</v>
      </c>
      <c r="AJ7" s="69">
        <v>0</v>
      </c>
      <c r="AK7" s="69">
        <v>0</v>
      </c>
      <c r="AL7" s="69">
        <v>0</v>
      </c>
      <c r="AM7" s="69">
        <v>0</v>
      </c>
      <c r="AN7" s="69">
        <v>33.6</v>
      </c>
      <c r="AO7" s="69">
        <v>93</v>
      </c>
      <c r="AP7" s="69">
        <v>2.8</v>
      </c>
      <c r="AQ7" s="69">
        <v>1.11</v>
      </c>
      <c r="AR7" s="69">
        <v>4</v>
      </c>
      <c r="AS7" s="69">
        <v>0</v>
      </c>
      <c r="AT7" s="69">
        <v>0</v>
      </c>
      <c r="AU7" s="69">
        <v>34</v>
      </c>
      <c r="AV7" s="69">
        <v>14.2</v>
      </c>
      <c r="AW7" s="69">
        <v>14.19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0.01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9.78</v>
      </c>
      <c r="CA7" s="69">
        <v>0</v>
      </c>
      <c r="CB7" s="69">
        <v>8.08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1.7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272</v>
      </c>
      <c r="E8" s="68">
        <f t="shared" si="0"/>
        <v>1.2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1.2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1.2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273</v>
      </c>
      <c r="E9" s="68">
        <f t="shared" si="0"/>
        <v>1.2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1.2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1.2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274</v>
      </c>
      <c r="E10" s="68">
        <f t="shared" si="0"/>
        <v>1.2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1.2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1.2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275</v>
      </c>
      <c r="E11" s="68">
        <f t="shared" si="0"/>
        <v>32.67</v>
      </c>
      <c r="F11" s="68">
        <v>18.48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12.32</v>
      </c>
      <c r="M11" s="68">
        <v>6.16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14.19</v>
      </c>
      <c r="AW11" s="69">
        <v>14.19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276</v>
      </c>
      <c r="E12" s="68">
        <f t="shared" si="0"/>
        <v>32.67</v>
      </c>
      <c r="F12" s="68">
        <v>18.48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12.32</v>
      </c>
      <c r="M12" s="68">
        <v>6.16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14.19</v>
      </c>
      <c r="AW12" s="69">
        <v>14.19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89</v>
      </c>
      <c r="D13" s="41" t="s">
        <v>277</v>
      </c>
      <c r="E13" s="68">
        <f t="shared" si="0"/>
        <v>14.19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14.19</v>
      </c>
      <c r="AW13" s="69">
        <v>14.19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87</v>
      </c>
      <c r="B14" s="41" t="s">
        <v>88</v>
      </c>
      <c r="C14" s="41" t="s">
        <v>88</v>
      </c>
      <c r="D14" s="41" t="s">
        <v>278</v>
      </c>
      <c r="E14" s="68">
        <f t="shared" si="0"/>
        <v>12.32</v>
      </c>
      <c r="F14" s="68">
        <v>12.32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12.32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87</v>
      </c>
      <c r="B15" s="41" t="s">
        <v>88</v>
      </c>
      <c r="C15" s="41" t="s">
        <v>92</v>
      </c>
      <c r="D15" s="41" t="s">
        <v>279</v>
      </c>
      <c r="E15" s="68">
        <f t="shared" si="0"/>
        <v>6.16</v>
      </c>
      <c r="F15" s="68">
        <v>6.16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6.16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38</v>
      </c>
      <c r="B16" s="41" t="s">
        <v>38</v>
      </c>
      <c r="C16" s="41" t="s">
        <v>38</v>
      </c>
      <c r="D16" s="41" t="s">
        <v>280</v>
      </c>
      <c r="E16" s="68">
        <f t="shared" si="0"/>
        <v>10</v>
      </c>
      <c r="F16" s="68">
        <v>10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281</v>
      </c>
      <c r="E17" s="68">
        <f t="shared" si="0"/>
        <v>10</v>
      </c>
      <c r="F17" s="68">
        <v>10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94</v>
      </c>
      <c r="B18" s="41" t="s">
        <v>95</v>
      </c>
      <c r="C18" s="41" t="s">
        <v>89</v>
      </c>
      <c r="D18" s="41" t="s">
        <v>282</v>
      </c>
      <c r="E18" s="68">
        <f t="shared" si="0"/>
        <v>10</v>
      </c>
      <c r="F18" s="68">
        <v>10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10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283</v>
      </c>
      <c r="E19" s="68">
        <f t="shared" si="0"/>
        <v>330.12</v>
      </c>
      <c r="F19" s="68">
        <v>122.65</v>
      </c>
      <c r="G19" s="68">
        <v>36.86</v>
      </c>
      <c r="H19" s="68">
        <v>0.83</v>
      </c>
      <c r="I19" s="68">
        <v>0</v>
      </c>
      <c r="J19" s="68">
        <v>0</v>
      </c>
      <c r="K19" s="68">
        <v>30.63</v>
      </c>
      <c r="L19" s="68">
        <v>0</v>
      </c>
      <c r="M19" s="68">
        <v>0</v>
      </c>
      <c r="N19" s="68">
        <v>0</v>
      </c>
      <c r="O19" s="69">
        <v>0</v>
      </c>
      <c r="P19" s="69">
        <v>1.9</v>
      </c>
      <c r="Q19" s="69">
        <v>0</v>
      </c>
      <c r="R19" s="69">
        <v>0</v>
      </c>
      <c r="S19" s="69">
        <v>52.43</v>
      </c>
      <c r="T19" s="69">
        <v>197.68</v>
      </c>
      <c r="U19" s="69">
        <v>3.5</v>
      </c>
      <c r="V19" s="69">
        <v>0</v>
      </c>
      <c r="W19" s="69">
        <v>0.25</v>
      </c>
      <c r="X19" s="69">
        <v>0</v>
      </c>
      <c r="Y19" s="69">
        <v>0</v>
      </c>
      <c r="Z19" s="69">
        <v>0</v>
      </c>
      <c r="AA19" s="69">
        <v>0.82</v>
      </c>
      <c r="AB19" s="69">
        <v>0</v>
      </c>
      <c r="AC19" s="69">
        <v>15</v>
      </c>
      <c r="AD19" s="69">
        <v>7.8</v>
      </c>
      <c r="AE19" s="69">
        <v>0</v>
      </c>
      <c r="AF19" s="69">
        <v>1</v>
      </c>
      <c r="AG19" s="69">
        <v>0</v>
      </c>
      <c r="AH19" s="69">
        <v>0.8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33.6</v>
      </c>
      <c r="AO19" s="69">
        <v>93</v>
      </c>
      <c r="AP19" s="69">
        <v>2.8</v>
      </c>
      <c r="AQ19" s="69">
        <v>1.11</v>
      </c>
      <c r="AR19" s="69">
        <v>4</v>
      </c>
      <c r="AS19" s="69">
        <v>0</v>
      </c>
      <c r="AT19" s="69">
        <v>0</v>
      </c>
      <c r="AU19" s="69">
        <v>34</v>
      </c>
      <c r="AV19" s="69">
        <v>0.01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0.01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9.78</v>
      </c>
      <c r="CA19" s="69">
        <v>0</v>
      </c>
      <c r="CB19" s="69">
        <v>8.08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1.7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284</v>
      </c>
      <c r="E20" s="68">
        <f t="shared" si="0"/>
        <v>330.12</v>
      </c>
      <c r="F20" s="68">
        <v>122.65</v>
      </c>
      <c r="G20" s="68">
        <v>36.86</v>
      </c>
      <c r="H20" s="68">
        <v>0.83</v>
      </c>
      <c r="I20" s="68">
        <v>0</v>
      </c>
      <c r="J20" s="68">
        <v>0</v>
      </c>
      <c r="K20" s="68">
        <v>30.63</v>
      </c>
      <c r="L20" s="68">
        <v>0</v>
      </c>
      <c r="M20" s="68">
        <v>0</v>
      </c>
      <c r="N20" s="68">
        <v>0</v>
      </c>
      <c r="O20" s="69">
        <v>0</v>
      </c>
      <c r="P20" s="69">
        <v>1.9</v>
      </c>
      <c r="Q20" s="69">
        <v>0</v>
      </c>
      <c r="R20" s="69">
        <v>0</v>
      </c>
      <c r="S20" s="69">
        <v>52.43</v>
      </c>
      <c r="T20" s="69">
        <v>197.68</v>
      </c>
      <c r="U20" s="69">
        <v>3.5</v>
      </c>
      <c r="V20" s="69">
        <v>0</v>
      </c>
      <c r="W20" s="69">
        <v>0.25</v>
      </c>
      <c r="X20" s="69">
        <v>0</v>
      </c>
      <c r="Y20" s="69">
        <v>0</v>
      </c>
      <c r="Z20" s="69">
        <v>0</v>
      </c>
      <c r="AA20" s="69">
        <v>0.82</v>
      </c>
      <c r="AB20" s="69">
        <v>0</v>
      </c>
      <c r="AC20" s="69">
        <v>15</v>
      </c>
      <c r="AD20" s="69">
        <v>7.8</v>
      </c>
      <c r="AE20" s="69">
        <v>0</v>
      </c>
      <c r="AF20" s="69">
        <v>1</v>
      </c>
      <c r="AG20" s="69">
        <v>0</v>
      </c>
      <c r="AH20" s="69">
        <v>0.8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33.6</v>
      </c>
      <c r="AO20" s="69">
        <v>93</v>
      </c>
      <c r="AP20" s="69">
        <v>2.8</v>
      </c>
      <c r="AQ20" s="69">
        <v>1.11</v>
      </c>
      <c r="AR20" s="69">
        <v>4</v>
      </c>
      <c r="AS20" s="69">
        <v>0</v>
      </c>
      <c r="AT20" s="69">
        <v>0</v>
      </c>
      <c r="AU20" s="69">
        <v>34</v>
      </c>
      <c r="AV20" s="69">
        <v>0.01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0.01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9.78</v>
      </c>
      <c r="CA20" s="69">
        <v>0</v>
      </c>
      <c r="CB20" s="69">
        <v>8.08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1.7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97</v>
      </c>
      <c r="B21" s="41" t="s">
        <v>98</v>
      </c>
      <c r="C21" s="41" t="s">
        <v>99</v>
      </c>
      <c r="D21" s="41" t="s">
        <v>285</v>
      </c>
      <c r="E21" s="68">
        <f t="shared" si="0"/>
        <v>330.12</v>
      </c>
      <c r="F21" s="68">
        <v>122.65</v>
      </c>
      <c r="G21" s="68">
        <v>36.86</v>
      </c>
      <c r="H21" s="68">
        <v>0.83</v>
      </c>
      <c r="I21" s="68">
        <v>0</v>
      </c>
      <c r="J21" s="68">
        <v>0</v>
      </c>
      <c r="K21" s="68">
        <v>30.63</v>
      </c>
      <c r="L21" s="68">
        <v>0</v>
      </c>
      <c r="M21" s="68">
        <v>0</v>
      </c>
      <c r="N21" s="68">
        <v>0</v>
      </c>
      <c r="O21" s="69">
        <v>0</v>
      </c>
      <c r="P21" s="69">
        <v>1.9</v>
      </c>
      <c r="Q21" s="69">
        <v>0</v>
      </c>
      <c r="R21" s="69">
        <v>0</v>
      </c>
      <c r="S21" s="69">
        <v>52.43</v>
      </c>
      <c r="T21" s="69">
        <v>197.68</v>
      </c>
      <c r="U21" s="69">
        <v>3.5</v>
      </c>
      <c r="V21" s="69">
        <v>0</v>
      </c>
      <c r="W21" s="69">
        <v>0.25</v>
      </c>
      <c r="X21" s="69">
        <v>0</v>
      </c>
      <c r="Y21" s="69">
        <v>0</v>
      </c>
      <c r="Z21" s="69">
        <v>0</v>
      </c>
      <c r="AA21" s="69">
        <v>0.82</v>
      </c>
      <c r="AB21" s="69">
        <v>0</v>
      </c>
      <c r="AC21" s="69">
        <v>15</v>
      </c>
      <c r="AD21" s="69">
        <v>7.8</v>
      </c>
      <c r="AE21" s="69">
        <v>0</v>
      </c>
      <c r="AF21" s="69">
        <v>1</v>
      </c>
      <c r="AG21" s="69">
        <v>0</v>
      </c>
      <c r="AH21" s="69">
        <v>0.8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33.6</v>
      </c>
      <c r="AO21" s="69">
        <v>93</v>
      </c>
      <c r="AP21" s="69">
        <v>2.8</v>
      </c>
      <c r="AQ21" s="69">
        <v>1.11</v>
      </c>
      <c r="AR21" s="69">
        <v>4</v>
      </c>
      <c r="AS21" s="69">
        <v>0</v>
      </c>
      <c r="AT21" s="69">
        <v>0</v>
      </c>
      <c r="AU21" s="69">
        <v>34</v>
      </c>
      <c r="AV21" s="69">
        <v>0.01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0.01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9.78</v>
      </c>
      <c r="CA21" s="69">
        <v>0</v>
      </c>
      <c r="CB21" s="69">
        <v>8.08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1.7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38</v>
      </c>
      <c r="B22" s="41" t="s">
        <v>38</v>
      </c>
      <c r="C22" s="41" t="s">
        <v>38</v>
      </c>
      <c r="D22" s="41" t="s">
        <v>286</v>
      </c>
      <c r="E22" s="68">
        <f t="shared" si="0"/>
        <v>21.13</v>
      </c>
      <c r="F22" s="68">
        <v>21.13</v>
      </c>
      <c r="G22" s="68">
        <v>0</v>
      </c>
      <c r="H22" s="68">
        <v>5.13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16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38</v>
      </c>
      <c r="B23" s="41" t="s">
        <v>38</v>
      </c>
      <c r="C23" s="41" t="s">
        <v>38</v>
      </c>
      <c r="D23" s="41" t="s">
        <v>287</v>
      </c>
      <c r="E23" s="68">
        <f t="shared" si="0"/>
        <v>21.13</v>
      </c>
      <c r="F23" s="68">
        <v>21.13</v>
      </c>
      <c r="G23" s="68">
        <v>0</v>
      </c>
      <c r="H23" s="68">
        <v>5.13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16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101</v>
      </c>
      <c r="B24" s="41" t="s">
        <v>89</v>
      </c>
      <c r="C24" s="41" t="s">
        <v>98</v>
      </c>
      <c r="D24" s="41" t="s">
        <v>288</v>
      </c>
      <c r="E24" s="68">
        <f t="shared" si="0"/>
        <v>16</v>
      </c>
      <c r="F24" s="68">
        <v>16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16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101</v>
      </c>
      <c r="B25" s="41" t="s">
        <v>89</v>
      </c>
      <c r="C25" s="41" t="s">
        <v>84</v>
      </c>
      <c r="D25" s="41" t="s">
        <v>289</v>
      </c>
      <c r="E25" s="68">
        <f t="shared" si="0"/>
        <v>5.13</v>
      </c>
      <c r="F25" s="68">
        <v>5.13</v>
      </c>
      <c r="G25" s="68">
        <v>0</v>
      </c>
      <c r="H25" s="68">
        <v>5.13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290</v>
      </c>
    </row>
    <row r="2" spans="1:7" ht="25.5" customHeight="1">
      <c r="A2" s="4" t="s">
        <v>291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292</v>
      </c>
      <c r="B4" s="45"/>
      <c r="C4" s="45"/>
      <c r="D4" s="46"/>
      <c r="E4" s="53" t="s">
        <v>106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190</v>
      </c>
      <c r="E5" s="16" t="s">
        <v>59</v>
      </c>
      <c r="F5" s="13" t="s">
        <v>293</v>
      </c>
      <c r="G5" s="56" t="s">
        <v>294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33">SUM(F7:G7)</f>
        <v>217.74</v>
      </c>
      <c r="F7" s="42">
        <v>163.46</v>
      </c>
      <c r="G7" s="25">
        <v>54.28</v>
      </c>
    </row>
    <row r="8" spans="1:7" ht="19.5" customHeight="1">
      <c r="A8" s="24" t="s">
        <v>38</v>
      </c>
      <c r="B8" s="41" t="s">
        <v>295</v>
      </c>
      <c r="C8" s="59" t="s">
        <v>38</v>
      </c>
      <c r="D8" s="24" t="s">
        <v>181</v>
      </c>
      <c r="E8" s="42">
        <f t="shared" si="0"/>
        <v>149.26</v>
      </c>
      <c r="F8" s="42">
        <v>149.26</v>
      </c>
      <c r="G8" s="25">
        <v>0</v>
      </c>
    </row>
    <row r="9" spans="1:7" ht="19.5" customHeight="1">
      <c r="A9" s="24" t="s">
        <v>295</v>
      </c>
      <c r="B9" s="41" t="s">
        <v>167</v>
      </c>
      <c r="C9" s="59" t="s">
        <v>85</v>
      </c>
      <c r="D9" s="24" t="s">
        <v>296</v>
      </c>
      <c r="E9" s="42">
        <f t="shared" si="0"/>
        <v>36.86</v>
      </c>
      <c r="F9" s="42">
        <v>36.86</v>
      </c>
      <c r="G9" s="25">
        <v>0</v>
      </c>
    </row>
    <row r="10" spans="1:7" ht="19.5" customHeight="1">
      <c r="A10" s="24" t="s">
        <v>295</v>
      </c>
      <c r="B10" s="41" t="s">
        <v>169</v>
      </c>
      <c r="C10" s="59" t="s">
        <v>85</v>
      </c>
      <c r="D10" s="24" t="s">
        <v>297</v>
      </c>
      <c r="E10" s="42">
        <f t="shared" si="0"/>
        <v>5.96</v>
      </c>
      <c r="F10" s="42">
        <v>5.96</v>
      </c>
      <c r="G10" s="25">
        <v>0</v>
      </c>
    </row>
    <row r="11" spans="1:7" ht="19.5" customHeight="1">
      <c r="A11" s="24" t="s">
        <v>295</v>
      </c>
      <c r="B11" s="41" t="s">
        <v>298</v>
      </c>
      <c r="C11" s="59" t="s">
        <v>85</v>
      </c>
      <c r="D11" s="24" t="s">
        <v>299</v>
      </c>
      <c r="E11" s="42">
        <f t="shared" si="0"/>
        <v>30.63</v>
      </c>
      <c r="F11" s="42">
        <v>30.63</v>
      </c>
      <c r="G11" s="25">
        <v>0</v>
      </c>
    </row>
    <row r="12" spans="1:7" ht="19.5" customHeight="1">
      <c r="A12" s="24" t="s">
        <v>295</v>
      </c>
      <c r="B12" s="41" t="s">
        <v>300</v>
      </c>
      <c r="C12" s="59" t="s">
        <v>85</v>
      </c>
      <c r="D12" s="24" t="s">
        <v>301</v>
      </c>
      <c r="E12" s="42">
        <f t="shared" si="0"/>
        <v>12.32</v>
      </c>
      <c r="F12" s="42">
        <v>12.32</v>
      </c>
      <c r="G12" s="25">
        <v>0</v>
      </c>
    </row>
    <row r="13" spans="1:7" ht="19.5" customHeight="1">
      <c r="A13" s="24" t="s">
        <v>295</v>
      </c>
      <c r="B13" s="41" t="s">
        <v>302</v>
      </c>
      <c r="C13" s="59" t="s">
        <v>85</v>
      </c>
      <c r="D13" s="24" t="s">
        <v>303</v>
      </c>
      <c r="E13" s="42">
        <f t="shared" si="0"/>
        <v>6.16</v>
      </c>
      <c r="F13" s="42">
        <v>6.16</v>
      </c>
      <c r="G13" s="25">
        <v>0</v>
      </c>
    </row>
    <row r="14" spans="1:7" ht="19.5" customHeight="1">
      <c r="A14" s="24" t="s">
        <v>295</v>
      </c>
      <c r="B14" s="41" t="s">
        <v>304</v>
      </c>
      <c r="C14" s="59" t="s">
        <v>85</v>
      </c>
      <c r="D14" s="24" t="s">
        <v>305</v>
      </c>
      <c r="E14" s="42">
        <f t="shared" si="0"/>
        <v>10</v>
      </c>
      <c r="F14" s="42">
        <v>10</v>
      </c>
      <c r="G14" s="25">
        <v>0</v>
      </c>
    </row>
    <row r="15" spans="1:7" ht="19.5" customHeight="1">
      <c r="A15" s="24" t="s">
        <v>295</v>
      </c>
      <c r="B15" s="41" t="s">
        <v>306</v>
      </c>
      <c r="C15" s="59" t="s">
        <v>85</v>
      </c>
      <c r="D15" s="24" t="s">
        <v>307</v>
      </c>
      <c r="E15" s="42">
        <f t="shared" si="0"/>
        <v>1.9</v>
      </c>
      <c r="F15" s="42">
        <v>1.9</v>
      </c>
      <c r="G15" s="25">
        <v>0</v>
      </c>
    </row>
    <row r="16" spans="1:7" ht="19.5" customHeight="1">
      <c r="A16" s="24" t="s">
        <v>295</v>
      </c>
      <c r="B16" s="41" t="s">
        <v>308</v>
      </c>
      <c r="C16" s="59" t="s">
        <v>85</v>
      </c>
      <c r="D16" s="24" t="s">
        <v>309</v>
      </c>
      <c r="E16" s="42">
        <f t="shared" si="0"/>
        <v>16</v>
      </c>
      <c r="F16" s="42">
        <v>16</v>
      </c>
      <c r="G16" s="25">
        <v>0</v>
      </c>
    </row>
    <row r="17" spans="1:7" ht="19.5" customHeight="1">
      <c r="A17" s="24" t="s">
        <v>295</v>
      </c>
      <c r="B17" s="41" t="s">
        <v>310</v>
      </c>
      <c r="C17" s="59" t="s">
        <v>85</v>
      </c>
      <c r="D17" s="24" t="s">
        <v>311</v>
      </c>
      <c r="E17" s="42">
        <f t="shared" si="0"/>
        <v>29.43</v>
      </c>
      <c r="F17" s="42">
        <v>29.43</v>
      </c>
      <c r="G17" s="25">
        <v>0</v>
      </c>
    </row>
    <row r="18" spans="1:7" ht="19.5" customHeight="1">
      <c r="A18" s="24" t="s">
        <v>38</v>
      </c>
      <c r="B18" s="41" t="s">
        <v>312</v>
      </c>
      <c r="C18" s="59" t="s">
        <v>38</v>
      </c>
      <c r="D18" s="24" t="s">
        <v>182</v>
      </c>
      <c r="E18" s="42">
        <f t="shared" si="0"/>
        <v>54.28</v>
      </c>
      <c r="F18" s="42">
        <v>0</v>
      </c>
      <c r="G18" s="25">
        <v>54.28</v>
      </c>
    </row>
    <row r="19" spans="1:7" ht="19.5" customHeight="1">
      <c r="A19" s="24" t="s">
        <v>312</v>
      </c>
      <c r="B19" s="41" t="s">
        <v>167</v>
      </c>
      <c r="C19" s="59" t="s">
        <v>85</v>
      </c>
      <c r="D19" s="24" t="s">
        <v>313</v>
      </c>
      <c r="E19" s="42">
        <f t="shared" si="0"/>
        <v>3.5</v>
      </c>
      <c r="F19" s="42">
        <v>0</v>
      </c>
      <c r="G19" s="25">
        <v>3.5</v>
      </c>
    </row>
    <row r="20" spans="1:7" ht="19.5" customHeight="1">
      <c r="A20" s="24" t="s">
        <v>312</v>
      </c>
      <c r="B20" s="41" t="s">
        <v>314</v>
      </c>
      <c r="C20" s="59" t="s">
        <v>85</v>
      </c>
      <c r="D20" s="24" t="s">
        <v>315</v>
      </c>
      <c r="E20" s="42">
        <f t="shared" si="0"/>
        <v>0.25</v>
      </c>
      <c r="F20" s="42">
        <v>0</v>
      </c>
      <c r="G20" s="25">
        <v>0.25</v>
      </c>
    </row>
    <row r="21" spans="1:7" ht="19.5" customHeight="1">
      <c r="A21" s="24" t="s">
        <v>312</v>
      </c>
      <c r="B21" s="41" t="s">
        <v>298</v>
      </c>
      <c r="C21" s="59" t="s">
        <v>85</v>
      </c>
      <c r="D21" s="24" t="s">
        <v>316</v>
      </c>
      <c r="E21" s="42">
        <f t="shared" si="0"/>
        <v>0.82</v>
      </c>
      <c r="F21" s="42">
        <v>0</v>
      </c>
      <c r="G21" s="25">
        <v>0.82</v>
      </c>
    </row>
    <row r="22" spans="1:7" ht="19.5" customHeight="1">
      <c r="A22" s="24" t="s">
        <v>312</v>
      </c>
      <c r="B22" s="41" t="s">
        <v>302</v>
      </c>
      <c r="C22" s="59" t="s">
        <v>85</v>
      </c>
      <c r="D22" s="24" t="s">
        <v>317</v>
      </c>
      <c r="E22" s="42">
        <f t="shared" si="0"/>
        <v>15</v>
      </c>
      <c r="F22" s="42">
        <v>0</v>
      </c>
      <c r="G22" s="25">
        <v>15</v>
      </c>
    </row>
    <row r="23" spans="1:7" ht="19.5" customHeight="1">
      <c r="A23" s="24" t="s">
        <v>312</v>
      </c>
      <c r="B23" s="41" t="s">
        <v>318</v>
      </c>
      <c r="C23" s="59" t="s">
        <v>85</v>
      </c>
      <c r="D23" s="24" t="s">
        <v>319</v>
      </c>
      <c r="E23" s="42">
        <f t="shared" si="0"/>
        <v>7.8</v>
      </c>
      <c r="F23" s="42">
        <v>0</v>
      </c>
      <c r="G23" s="25">
        <v>7.8</v>
      </c>
    </row>
    <row r="24" spans="1:7" ht="19.5" customHeight="1">
      <c r="A24" s="24" t="s">
        <v>312</v>
      </c>
      <c r="B24" s="41" t="s">
        <v>308</v>
      </c>
      <c r="C24" s="59" t="s">
        <v>85</v>
      </c>
      <c r="D24" s="24" t="s">
        <v>320</v>
      </c>
      <c r="E24" s="42">
        <f t="shared" si="0"/>
        <v>1</v>
      </c>
      <c r="F24" s="42">
        <v>0</v>
      </c>
      <c r="G24" s="25">
        <v>1</v>
      </c>
    </row>
    <row r="25" spans="1:7" ht="19.5" customHeight="1">
      <c r="A25" s="24" t="s">
        <v>312</v>
      </c>
      <c r="B25" s="41" t="s">
        <v>321</v>
      </c>
      <c r="C25" s="59" t="s">
        <v>85</v>
      </c>
      <c r="D25" s="24" t="s">
        <v>322</v>
      </c>
      <c r="E25" s="42">
        <f t="shared" si="0"/>
        <v>0.8</v>
      </c>
      <c r="F25" s="42">
        <v>0</v>
      </c>
      <c r="G25" s="25">
        <v>0.8</v>
      </c>
    </row>
    <row r="26" spans="1:7" ht="19.5" customHeight="1">
      <c r="A26" s="24" t="s">
        <v>312</v>
      </c>
      <c r="B26" s="41" t="s">
        <v>323</v>
      </c>
      <c r="C26" s="59" t="s">
        <v>85</v>
      </c>
      <c r="D26" s="24" t="s">
        <v>324</v>
      </c>
      <c r="E26" s="42">
        <f t="shared" si="0"/>
        <v>1.2</v>
      </c>
      <c r="F26" s="42">
        <v>0</v>
      </c>
      <c r="G26" s="25">
        <v>1.2</v>
      </c>
    </row>
    <row r="27" spans="1:7" ht="19.5" customHeight="1">
      <c r="A27" s="24" t="s">
        <v>312</v>
      </c>
      <c r="B27" s="41" t="s">
        <v>325</v>
      </c>
      <c r="C27" s="59" t="s">
        <v>85</v>
      </c>
      <c r="D27" s="24" t="s">
        <v>326</v>
      </c>
      <c r="E27" s="42">
        <f t="shared" si="0"/>
        <v>2.8</v>
      </c>
      <c r="F27" s="42">
        <v>0</v>
      </c>
      <c r="G27" s="25">
        <v>2.8</v>
      </c>
    </row>
    <row r="28" spans="1:7" ht="19.5" customHeight="1">
      <c r="A28" s="24" t="s">
        <v>312</v>
      </c>
      <c r="B28" s="41" t="s">
        <v>327</v>
      </c>
      <c r="C28" s="59" t="s">
        <v>85</v>
      </c>
      <c r="D28" s="24" t="s">
        <v>328</v>
      </c>
      <c r="E28" s="42">
        <f t="shared" si="0"/>
        <v>1.11</v>
      </c>
      <c r="F28" s="42">
        <v>0</v>
      </c>
      <c r="G28" s="25">
        <v>1.11</v>
      </c>
    </row>
    <row r="29" spans="1:7" ht="19.5" customHeight="1">
      <c r="A29" s="24" t="s">
        <v>312</v>
      </c>
      <c r="B29" s="41" t="s">
        <v>329</v>
      </c>
      <c r="C29" s="59" t="s">
        <v>85</v>
      </c>
      <c r="D29" s="24" t="s">
        <v>330</v>
      </c>
      <c r="E29" s="42">
        <f t="shared" si="0"/>
        <v>4</v>
      </c>
      <c r="F29" s="42">
        <v>0</v>
      </c>
      <c r="G29" s="25">
        <v>4</v>
      </c>
    </row>
    <row r="30" spans="1:7" ht="19.5" customHeight="1">
      <c r="A30" s="24" t="s">
        <v>312</v>
      </c>
      <c r="B30" s="41" t="s">
        <v>310</v>
      </c>
      <c r="C30" s="59" t="s">
        <v>85</v>
      </c>
      <c r="D30" s="24" t="s">
        <v>331</v>
      </c>
      <c r="E30" s="42">
        <f t="shared" si="0"/>
        <v>16</v>
      </c>
      <c r="F30" s="42">
        <v>0</v>
      </c>
      <c r="G30" s="25">
        <v>16</v>
      </c>
    </row>
    <row r="31" spans="1:7" ht="19.5" customHeight="1">
      <c r="A31" s="24" t="s">
        <v>38</v>
      </c>
      <c r="B31" s="41" t="s">
        <v>332</v>
      </c>
      <c r="C31" s="59" t="s">
        <v>38</v>
      </c>
      <c r="D31" s="24" t="s">
        <v>175</v>
      </c>
      <c r="E31" s="42">
        <f t="shared" si="0"/>
        <v>14.2</v>
      </c>
      <c r="F31" s="42">
        <v>14.2</v>
      </c>
      <c r="G31" s="25">
        <v>0</v>
      </c>
    </row>
    <row r="32" spans="1:7" ht="19.5" customHeight="1">
      <c r="A32" s="24" t="s">
        <v>332</v>
      </c>
      <c r="B32" s="41" t="s">
        <v>167</v>
      </c>
      <c r="C32" s="59" t="s">
        <v>85</v>
      </c>
      <c r="D32" s="24" t="s">
        <v>333</v>
      </c>
      <c r="E32" s="42">
        <f t="shared" si="0"/>
        <v>14.19</v>
      </c>
      <c r="F32" s="42">
        <v>14.19</v>
      </c>
      <c r="G32" s="25">
        <v>0</v>
      </c>
    </row>
    <row r="33" spans="1:7" ht="19.5" customHeight="1">
      <c r="A33" s="24" t="s">
        <v>332</v>
      </c>
      <c r="B33" s="41" t="s">
        <v>302</v>
      </c>
      <c r="C33" s="59" t="s">
        <v>85</v>
      </c>
      <c r="D33" s="24" t="s">
        <v>334</v>
      </c>
      <c r="E33" s="42">
        <f t="shared" si="0"/>
        <v>0.01</v>
      </c>
      <c r="F33" s="42">
        <v>0.01</v>
      </c>
      <c r="G33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335</v>
      </c>
    </row>
    <row r="2" spans="1:6" ht="19.5" customHeight="1">
      <c r="A2" s="4" t="s">
        <v>336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337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177.38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100</v>
      </c>
      <c r="F7" s="52">
        <v>177.38</v>
      </c>
    </row>
    <row r="8" spans="1:6" ht="19.5" customHeight="1">
      <c r="A8" s="41" t="s">
        <v>97</v>
      </c>
      <c r="B8" s="41" t="s">
        <v>98</v>
      </c>
      <c r="C8" s="41" t="s">
        <v>99</v>
      </c>
      <c r="D8" s="51" t="s">
        <v>85</v>
      </c>
      <c r="E8" s="51" t="s">
        <v>338</v>
      </c>
      <c r="F8" s="52">
        <v>90</v>
      </c>
    </row>
    <row r="9" spans="1:6" ht="19.5" customHeight="1">
      <c r="A9" s="41" t="s">
        <v>97</v>
      </c>
      <c r="B9" s="41" t="s">
        <v>98</v>
      </c>
      <c r="C9" s="41" t="s">
        <v>99</v>
      </c>
      <c r="D9" s="51" t="s">
        <v>85</v>
      </c>
      <c r="E9" s="51" t="s">
        <v>339</v>
      </c>
      <c r="F9" s="52">
        <v>23</v>
      </c>
    </row>
    <row r="10" spans="1:6" ht="19.5" customHeight="1">
      <c r="A10" s="41" t="s">
        <v>97</v>
      </c>
      <c r="B10" s="41" t="s">
        <v>98</v>
      </c>
      <c r="C10" s="41" t="s">
        <v>99</v>
      </c>
      <c r="D10" s="51" t="s">
        <v>85</v>
      </c>
      <c r="E10" s="51" t="s">
        <v>340</v>
      </c>
      <c r="F10" s="52">
        <v>1.7</v>
      </c>
    </row>
    <row r="11" spans="1:6" ht="19.5" customHeight="1">
      <c r="A11" s="41" t="s">
        <v>97</v>
      </c>
      <c r="B11" s="41" t="s">
        <v>98</v>
      </c>
      <c r="C11" s="41" t="s">
        <v>99</v>
      </c>
      <c r="D11" s="51" t="s">
        <v>85</v>
      </c>
      <c r="E11" s="51" t="s">
        <v>341</v>
      </c>
      <c r="F11" s="52">
        <v>54.6</v>
      </c>
    </row>
    <row r="12" spans="1:6" ht="19.5" customHeight="1">
      <c r="A12" s="41" t="s">
        <v>97</v>
      </c>
      <c r="B12" s="41" t="s">
        <v>98</v>
      </c>
      <c r="C12" s="41" t="s">
        <v>99</v>
      </c>
      <c r="D12" s="51" t="s">
        <v>85</v>
      </c>
      <c r="E12" s="51" t="s">
        <v>342</v>
      </c>
      <c r="F12" s="52">
        <v>8.08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WJ</cp:lastModifiedBy>
  <dcterms:created xsi:type="dcterms:W3CDTF">2021-03-25T06:34:05Z</dcterms:created>
  <dcterms:modified xsi:type="dcterms:W3CDTF">2022-07-26T06:47:14Z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